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7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H71" i="1"/>
  <c r="I71" i="1"/>
  <c r="J71" i="1"/>
  <c r="F71" i="1"/>
  <c r="F12" i="1"/>
  <c r="F166" i="1" l="1"/>
  <c r="G166" i="1"/>
  <c r="H166" i="1"/>
  <c r="I166" i="1"/>
  <c r="J166" i="1"/>
  <c r="B197" i="1"/>
  <c r="A197" i="1"/>
  <c r="L196" i="1"/>
  <c r="J196" i="1"/>
  <c r="I196" i="1"/>
  <c r="H196" i="1"/>
  <c r="G196" i="1"/>
  <c r="F196" i="1"/>
  <c r="B187" i="1"/>
  <c r="A187" i="1"/>
  <c r="J186" i="1"/>
  <c r="I186" i="1"/>
  <c r="I197" i="1" s="1"/>
  <c r="H186" i="1"/>
  <c r="H197" i="1" s="1"/>
  <c r="G186" i="1"/>
  <c r="G197" i="1" s="1"/>
  <c r="F186" i="1"/>
  <c r="F197" i="1" s="1"/>
  <c r="B177" i="1"/>
  <c r="A177" i="1"/>
  <c r="L176" i="1"/>
  <c r="J176" i="1"/>
  <c r="I176" i="1"/>
  <c r="H176" i="1"/>
  <c r="G176" i="1"/>
  <c r="F176" i="1"/>
  <c r="B167" i="1"/>
  <c r="A167" i="1"/>
  <c r="L177" i="1"/>
  <c r="B157" i="1"/>
  <c r="A157" i="1"/>
  <c r="L156" i="1"/>
  <c r="J156" i="1"/>
  <c r="I156" i="1"/>
  <c r="H156" i="1"/>
  <c r="G156" i="1"/>
  <c r="F156" i="1"/>
  <c r="B147" i="1"/>
  <c r="A147" i="1"/>
  <c r="L157" i="1"/>
  <c r="J146" i="1"/>
  <c r="I146" i="1"/>
  <c r="I157" i="1" s="1"/>
  <c r="H146" i="1"/>
  <c r="H157" i="1" s="1"/>
  <c r="G146" i="1"/>
  <c r="G157" i="1" s="1"/>
  <c r="F146" i="1"/>
  <c r="F157" i="1" s="1"/>
  <c r="B139" i="1"/>
  <c r="A139" i="1"/>
  <c r="L138" i="1"/>
  <c r="J138" i="1"/>
  <c r="I138" i="1"/>
  <c r="H138" i="1"/>
  <c r="G138" i="1"/>
  <c r="F138" i="1"/>
  <c r="B129" i="1"/>
  <c r="A129" i="1"/>
  <c r="J128" i="1"/>
  <c r="I128" i="1"/>
  <c r="I139" i="1" s="1"/>
  <c r="H128" i="1"/>
  <c r="H139" i="1" s="1"/>
  <c r="G128" i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J109" i="1"/>
  <c r="I109" i="1"/>
  <c r="I120" i="1" s="1"/>
  <c r="H109" i="1"/>
  <c r="H120" i="1" s="1"/>
  <c r="G109" i="1"/>
  <c r="G120" i="1" s="1"/>
  <c r="F109" i="1"/>
  <c r="F120" i="1" s="1"/>
  <c r="B102" i="1"/>
  <c r="A102" i="1"/>
  <c r="L101" i="1"/>
  <c r="J101" i="1"/>
  <c r="I101" i="1"/>
  <c r="H101" i="1"/>
  <c r="G101" i="1"/>
  <c r="F101" i="1"/>
  <c r="B92" i="1"/>
  <c r="A92" i="1"/>
  <c r="L102" i="1"/>
  <c r="J91" i="1"/>
  <c r="I91" i="1"/>
  <c r="I102" i="1" s="1"/>
  <c r="H91" i="1"/>
  <c r="G91" i="1"/>
  <c r="G102" i="1" s="1"/>
  <c r="F91" i="1"/>
  <c r="F102" i="1" s="1"/>
  <c r="B82" i="1"/>
  <c r="A82" i="1"/>
  <c r="L81" i="1"/>
  <c r="J81" i="1"/>
  <c r="I81" i="1"/>
  <c r="H81" i="1"/>
  <c r="G81" i="1"/>
  <c r="F81" i="1"/>
  <c r="B72" i="1"/>
  <c r="A72" i="1"/>
  <c r="L82" i="1"/>
  <c r="I82" i="1"/>
  <c r="H82" i="1"/>
  <c r="G82" i="1"/>
  <c r="F82" i="1"/>
  <c r="B63" i="1"/>
  <c r="A63" i="1"/>
  <c r="L62" i="1"/>
  <c r="J62" i="1"/>
  <c r="I62" i="1"/>
  <c r="H62" i="1"/>
  <c r="G62" i="1"/>
  <c r="F62" i="1"/>
  <c r="B53" i="1"/>
  <c r="A53" i="1"/>
  <c r="L63" i="1"/>
  <c r="J52" i="1"/>
  <c r="I52" i="1"/>
  <c r="I63" i="1" s="1"/>
  <c r="H52" i="1"/>
  <c r="H63" i="1" s="1"/>
  <c r="G52" i="1"/>
  <c r="G63" i="1" s="1"/>
  <c r="F52" i="1"/>
  <c r="F63" i="1" s="1"/>
  <c r="B43" i="1"/>
  <c r="A43" i="1"/>
  <c r="L42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G32" i="1"/>
  <c r="G43" i="1" s="1"/>
  <c r="F32" i="1"/>
  <c r="F43" i="1" s="1"/>
  <c r="B23" i="1"/>
  <c r="A23" i="1"/>
  <c r="L22" i="1"/>
  <c r="J22" i="1"/>
  <c r="I22" i="1"/>
  <c r="H22" i="1"/>
  <c r="G22" i="1"/>
  <c r="F22" i="1"/>
  <c r="B13" i="1"/>
  <c r="A13" i="1"/>
  <c r="J12" i="1"/>
  <c r="I12" i="1"/>
  <c r="I23" i="1" s="1"/>
  <c r="H12" i="1"/>
  <c r="G12" i="1"/>
  <c r="G23" i="1" s="1"/>
  <c r="F23" i="1"/>
  <c r="I177" i="1" l="1"/>
  <c r="H177" i="1"/>
  <c r="F177" i="1"/>
  <c r="F198" i="1" s="1"/>
  <c r="J139" i="1"/>
  <c r="G177" i="1"/>
  <c r="L23" i="1"/>
  <c r="L139" i="1"/>
  <c r="L43" i="1"/>
  <c r="L197" i="1"/>
  <c r="H43" i="1"/>
  <c r="I198" i="1"/>
  <c r="J23" i="1"/>
  <c r="L120" i="1"/>
  <c r="G139" i="1"/>
  <c r="G198" i="1" s="1"/>
  <c r="J177" i="1"/>
  <c r="J197" i="1"/>
  <c r="J82" i="1"/>
  <c r="J63" i="1"/>
  <c r="J120" i="1"/>
  <c r="J102" i="1"/>
  <c r="J157" i="1"/>
  <c r="H102" i="1"/>
  <c r="H23" i="1"/>
  <c r="L198" i="1" l="1"/>
  <c r="J198" i="1"/>
  <c r="H198" i="1"/>
</calcChain>
</file>

<file path=xl/sharedStrings.xml><?xml version="1.0" encoding="utf-8"?>
<sst xmlns="http://schemas.openxmlformats.org/spreadsheetml/2006/main" count="257" uniqueCount="75">
  <si>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</si>
  <si>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</si>
  <si>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</si>
  <si>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</si>
  <si>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</si>
  <si>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</si>
  <si>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</si>
  <si>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</si>
  <si>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</si>
  <si>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</si>
  <si>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</si>
  <si>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</si>
  <si>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</si>
  <si>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</si>
  <si>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</si>
  <si>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</si>
  <si>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</si>
  <si>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</si>
  <si>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</si>
  <si>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</si>
  <si>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</si>
  <si>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</si>
  <si>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</si>
  <si>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</si>
  <si>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</si>
  <si>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</si>
  <si>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</si>
  <si>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</si>
  <si>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</si>
  <si>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</si>
  <si>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</si>
  <si>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</si>
  <si>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</si>
  <si>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</si>
  <si>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</si>
  <si>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</si>
  <si>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</si>
  <si>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</si>
  <si>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</si>
  <si>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</si>
  <si>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Кофейный напиток с молоком</t>
  </si>
  <si>
    <t>Каша Дружба (рис, пшено) молочная с маслом</t>
  </si>
  <si>
    <t>Батон</t>
  </si>
  <si>
    <t>Горячий шоколад</t>
  </si>
  <si>
    <t>Пюре картофельное</t>
  </si>
  <si>
    <t>Хлеб пшеничный</t>
  </si>
  <si>
    <t>Гуляш из курицы</t>
  </si>
  <si>
    <t>Макаронные изделия отварные с маслом</t>
  </si>
  <si>
    <t>Рис припущенный</t>
  </si>
  <si>
    <t>Соус красный основной</t>
  </si>
  <si>
    <t>Чай с сахаром</t>
  </si>
  <si>
    <t>Йогурт порционный</t>
  </si>
  <si>
    <t>Фрикасе из мяса птицы со сметанным соусом</t>
  </si>
  <si>
    <t>Каша гречневая рассыпчатая</t>
  </si>
  <si>
    <t>Молоко сгущенное</t>
  </si>
  <si>
    <t>Сыр (порциями)</t>
  </si>
  <si>
    <t>Фрукт (яблоко)</t>
  </si>
  <si>
    <t>Хлеб ржаной</t>
  </si>
  <si>
    <t xml:space="preserve">Чай ягодный </t>
  </si>
  <si>
    <t>**Колбаска витаминная</t>
  </si>
  <si>
    <t>Помидоры порционно</t>
  </si>
  <si>
    <t>Огурцы свежие порционно</t>
  </si>
  <si>
    <t>Т.А.Карпушина</t>
  </si>
  <si>
    <t>Чай с лимоном*</t>
  </si>
  <si>
    <t>**Котлета Домашняя</t>
  </si>
  <si>
    <t>Вареники с фаршем картофельным с луком</t>
  </si>
  <si>
    <t>Слойка с клубникой ®</t>
  </si>
  <si>
    <t>Сметана порц.</t>
  </si>
  <si>
    <t>Каша манная жидкая молочная с маслом сливочным</t>
  </si>
  <si>
    <t>сладкое</t>
  </si>
  <si>
    <t xml:space="preserve">**Сырники с яблоком </t>
  </si>
  <si>
    <t>Улитка с корицей®</t>
  </si>
  <si>
    <t>**Биточек куриный</t>
  </si>
  <si>
    <t>Горошек зеленый консервированный</t>
  </si>
  <si>
    <t>МБОУ "Средняя школа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</si>
</sst>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;[Red]0.0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Times New Roman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164" fontId="0" fillId="4" borderId="26" xfId="0" applyNumberFormat="1" applyFill="1" applyBorder="1" applyProtection="1">
      <protection locked="0"/>
    </xf>
    <xf numFmtId="164" fontId="0" fillId="4" borderId="22" xfId="0" applyNumberFormat="1" applyFill="1" applyBorder="1" applyProtection="1">
      <protection locked="0"/>
    </xf>
    <xf numFmtId="0" fontId="5" fillId="0" borderId="23" xfId="0" applyFont="1" applyBorder="1"/>
    <xf numFmtId="2" fontId="0" fillId="4" borderId="25" xfId="0" applyNumberFormat="1" applyFill="1" applyBorder="1" applyProtection="1"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5" fillId="3" borderId="20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0" fillId="4" borderId="26" xfId="0" applyFill="1" applyBorder="1" applyAlignment="1" applyProtection="1">
      <alignment horizontal="center"/>
      <protection locked="0"/>
    </xf>
    <xf numFmtId="0" fontId="5" fillId="3" borderId="21" xfId="0" applyFont="1" applyFill="1" applyBorder="1" applyAlignment="1">
      <alignment horizontal="center" vertical="top" wrapText="1"/>
    </xf>
    <xf numFmtId="0" fontId="5" fillId="3" borderId="24" xfId="0" applyFont="1" applyFill="1" applyBorder="1" applyAlignment="1">
      <alignment horizontal="center" vertical="top" wrapText="1"/>
    </xf>
    <xf numFmtId="165" fontId="0" fillId="4" borderId="25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Protection="1">
      <protection locked="0"/>
    </xf>
    <xf numFmtId="0" fontId="0" fillId="4" borderId="29" xfId="0" applyFill="1" applyBorder="1" applyAlignment="1">
      <alignment horizontal="center" vertical="top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2" fontId="0" fillId="4" borderId="33" xfId="0" applyNumberFormat="1" applyFill="1" applyBorder="1" applyProtection="1">
      <protection locked="0"/>
    </xf>
    <xf numFmtId="0" fontId="2" fillId="4" borderId="5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4" xfId="0" applyFont="1" applyFill="1" applyBorder="1" applyProtection="1">
      <protection locked="0"/>
    </xf>
    <xf numFmtId="0" fontId="2" fillId="0" borderId="4" xfId="0" applyFont="1" applyBorder="1"/>
    <xf numFmtId="0" fontId="5" fillId="2" borderId="5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2" fillId="5" borderId="2" xfId="0" applyFont="1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4" fontId="0" fillId="4" borderId="4" xfId="0" applyNumberFormat="1" applyFill="1" applyBorder="1" applyAlignment="1" applyProtection="1">
      <alignment horizontal="right"/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164" fontId="0" fillId="4" borderId="22" xfId="0" applyNumberFormat="1" applyFill="1" applyBorder="1" applyAlignment="1" applyProtection="1">
      <alignment horizontal="right"/>
      <protection locked="0"/>
    </xf>
    <xf numFmtId="0" fontId="14" fillId="0" borderId="2" xfId="0" applyNumberFormat="1" applyFont="1" applyBorder="1" applyAlignment="1">
      <alignment horizontal="left" vertical="center" wrapText="1"/>
    </xf>
    <xf numFmtId="0" fontId="15" fillId="4" borderId="2" xfId="0" applyNumberFormat="1" applyFont="1" applyFill="1" applyBorder="1" applyAlignment="1">
      <alignment vertical="center" wrapText="1"/>
    </xf>
    <xf numFmtId="0" fontId="15" fillId="4" borderId="2" xfId="0" applyNumberFormat="1" applyFont="1" applyFill="1" applyBorder="1" applyAlignment="1">
      <alignment horizontal="right" vertical="center" wrapText="1"/>
    </xf>
    <xf numFmtId="0" fontId="15" fillId="4" borderId="2" xfId="0" applyNumberFormat="1" applyFont="1" applyFill="1" applyBorder="1" applyAlignment="1">
      <alignment horizontal="left" vertical="center" wrapText="1"/>
    </xf>
    <xf numFmtId="164" fontId="0" fillId="4" borderId="5" xfId="0" applyNumberFormat="1" applyFill="1" applyBorder="1" applyAlignment="1" applyProtection="1">
      <alignment horizontal="right"/>
      <protection locked="0"/>
    </xf>
    <xf numFmtId="164" fontId="0" fillId="4" borderId="28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26" xfId="0" applyNumberFormat="1" applyFill="1" applyBorder="1" applyAlignment="1" applyProtection="1">
      <alignment horizontal="right"/>
      <protection locked="0"/>
    </xf>
    <xf numFmtId="0" fontId="0" fillId="4" borderId="26" xfId="0" applyNumberFormat="1" applyFill="1" applyBorder="1" applyAlignment="1" applyProtection="1">
      <alignment horizontal="right" wrapText="1"/>
      <protection locked="0"/>
    </xf>
    <xf numFmtId="3" fontId="0" fillId="4" borderId="26" xfId="0" applyNumberFormat="1" applyFill="1" applyBorder="1" applyAlignment="1" applyProtection="1">
      <alignment horizontal="right" wrapText="1"/>
      <protection locked="0"/>
    </xf>
    <xf numFmtId="0" fontId="0" fillId="4" borderId="34" xfId="0" applyNumberFormat="1" applyFill="1" applyBorder="1" applyAlignment="1" applyProtection="1">
      <alignment horizontal="right"/>
      <protection locked="0"/>
    </xf>
    <xf numFmtId="0" fontId="0" fillId="4" borderId="22" xfId="0" applyNumberFormat="1" applyFill="1" applyBorder="1" applyAlignment="1" applyProtection="1">
      <alignment horizontal="right" wrapText="1"/>
      <protection locked="0"/>
    </xf>
    <xf numFmtId="0" fontId="0" fillId="4" borderId="25" xfId="0" applyNumberFormat="1" applyFill="1" applyBorder="1" applyAlignment="1" applyProtection="1">
      <alignment horizontal="right"/>
      <protection locked="0"/>
    </xf>
    <xf numFmtId="0" fontId="0" fillId="4" borderId="22" xfId="0" applyNumberFormat="1" applyFill="1" applyBorder="1" applyAlignment="1" applyProtection="1">
      <alignment horizontal="right"/>
      <protection locked="0"/>
    </xf>
    <xf numFmtId="4" fontId="0" fillId="4" borderId="22" xfId="0" applyNumberFormat="1" applyFill="1" applyBorder="1" applyAlignment="1" applyProtection="1">
      <alignment horizontal="right"/>
      <protection locked="0"/>
    </xf>
    <xf numFmtId="0" fontId="5" fillId="2" borderId="2" xfId="0" applyNumberFormat="1" applyFont="1" applyFill="1" applyBorder="1" applyAlignment="1" applyProtection="1">
      <alignment horizontal="right" vertical="top" wrapText="1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3" fontId="0" fillId="4" borderId="16" xfId="0" applyNumberFormat="1" applyFill="1" applyBorder="1" applyAlignment="1" applyProtection="1">
      <alignment horizontal="right" wrapText="1"/>
      <protection locked="0"/>
    </xf>
    <xf numFmtId="0" fontId="0" fillId="4" borderId="33" xfId="0" applyNumberFormat="1" applyFill="1" applyBorder="1" applyAlignment="1" applyProtection="1">
      <alignment horizontal="right"/>
      <protection locked="0"/>
    </xf>
    <xf numFmtId="0" fontId="2" fillId="4" borderId="25" xfId="0" applyNumberFormat="1" applyFont="1" applyFill="1" applyBorder="1" applyAlignment="1" applyProtection="1">
      <alignment horizontal="right"/>
      <protection locked="0"/>
    </xf>
    <xf numFmtId="0" fontId="0" fillId="4" borderId="5" xfId="0" applyNumberFormat="1" applyFill="1" applyBorder="1" applyAlignment="1" applyProtection="1">
      <alignment horizontal="right"/>
      <protection locked="0"/>
    </xf>
    <xf numFmtId="0" fontId="0" fillId="4" borderId="28" xfId="0" applyNumberFormat="1" applyFill="1" applyBorder="1" applyAlignment="1" applyProtection="1">
      <alignment horizontal="right"/>
      <protection locked="0"/>
    </xf>
    <xf numFmtId="4" fontId="0" fillId="4" borderId="28" xfId="0" applyNumberFormat="1" applyFill="1" applyBorder="1" applyAlignment="1" applyProtection="1">
      <alignment horizontal="right"/>
      <protection locked="0"/>
    </xf>
    <xf numFmtId="0" fontId="0" fillId="4" borderId="4" xfId="0" applyNumberFormat="1" applyFill="1" applyBorder="1" applyAlignment="1">
      <alignment horizontal="right"/>
    </xf>
    <xf numFmtId="0" fontId="0" fillId="4" borderId="26" xfId="0" applyNumberFormat="1" applyFill="1" applyBorder="1" applyAlignment="1">
      <alignment horizontal="right"/>
    </xf>
    <xf numFmtId="0" fontId="0" fillId="4" borderId="35" xfId="0" applyNumberFormat="1" applyFill="1" applyBorder="1" applyAlignment="1" applyProtection="1">
      <alignment horizontal="right"/>
      <protection locked="0"/>
    </xf>
    <xf numFmtId="0" fontId="0" fillId="4" borderId="8" xfId="0" applyNumberFormat="1" applyFill="1" applyBorder="1" applyAlignment="1" applyProtection="1">
      <alignment horizontal="right"/>
      <protection locked="0"/>
    </xf>
    <xf numFmtId="3" fontId="0" fillId="4" borderId="22" xfId="0" applyNumberFormat="1" applyFill="1" applyBorder="1" applyAlignment="1" applyProtection="1">
      <alignment horizontal="right"/>
      <protection locked="0"/>
    </xf>
    <xf numFmtId="0" fontId="5" fillId="2" borderId="16" xfId="0" applyNumberFormat="1" applyFont="1" applyFill="1" applyBorder="1" applyAlignment="1" applyProtection="1">
      <alignment horizontal="right" vertical="top" wrapText="1"/>
      <protection locked="0"/>
    </xf>
    <xf numFmtId="3" fontId="5" fillId="2" borderId="16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Border="1"/>
    <xf numFmtId="0" fontId="0" fillId="4" borderId="1" xfId="0" applyNumberFormat="1" applyFill="1" applyBorder="1" applyProtection="1">
      <protection locked="0"/>
    </xf>
    <xf numFmtId="0" fontId="0" fillId="4" borderId="27" xfId="0" applyNumberFormat="1" applyFill="1" applyBorder="1" applyProtection="1">
      <protection locked="0"/>
    </xf>
    <xf numFmtId="0" fontId="0" fillId="4" borderId="4" xfId="0" applyNumberFormat="1" applyFill="1" applyBorder="1" applyProtection="1">
      <protection locked="0"/>
    </xf>
    <xf numFmtId="0" fontId="0" fillId="4" borderId="26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22" xfId="0" applyNumberFormat="1" applyFill="1" applyBorder="1" applyProtection="1">
      <protection locked="0"/>
    </xf>
    <xf numFmtId="0" fontId="0" fillId="4" borderId="35" xfId="0" applyNumberFormat="1" applyFill="1" applyBorder="1" applyAlignment="1" applyProtection="1">
      <alignment horizontal="center"/>
      <protection locked="0"/>
    </xf>
    <xf numFmtId="0" fontId="0" fillId="4" borderId="36" xfId="0" applyNumberFormat="1" applyFill="1" applyBorder="1" applyProtection="1">
      <protection locked="0"/>
    </xf>
    <xf numFmtId="0" fontId="0" fillId="4" borderId="26" xfId="0" applyNumberFormat="1" applyFill="1" applyBorder="1" applyAlignment="1" applyProtection="1">
      <alignment horizontal="center"/>
      <protection locked="0"/>
    </xf>
    <xf numFmtId="0" fontId="2" fillId="4" borderId="25" xfId="0" applyNumberFormat="1" applyFont="1" applyFill="1" applyBorder="1" applyProtection="1">
      <protection locked="0"/>
    </xf>
    <xf numFmtId="0" fontId="0" fillId="4" borderId="22" xfId="0" applyNumberFormat="1" applyFill="1" applyBorder="1" applyAlignment="1" applyProtection="1">
      <alignment horizontal="center"/>
      <protection locked="0"/>
    </xf>
    <xf numFmtId="0" fontId="0" fillId="4" borderId="25" xfId="0" applyNumberFormat="1" applyFill="1" applyBorder="1" applyProtection="1">
      <protection locked="0"/>
    </xf>
    <xf numFmtId="0" fontId="0" fillId="4" borderId="22" xfId="0" applyNumberFormat="1" applyFill="1" applyBorder="1" applyAlignment="1" applyProtection="1">
      <alignment horizontal="center" wrapText="1"/>
      <protection locked="0"/>
    </xf>
    <xf numFmtId="3" fontId="0" fillId="4" borderId="22" xfId="0" applyNumberFormat="1" applyFill="1" applyBorder="1" applyAlignment="1" applyProtection="1">
      <alignment horizontal="center" wrapText="1"/>
      <protection locked="0"/>
    </xf>
    <xf numFmtId="0" fontId="0" fillId="4" borderId="33" xfId="0" applyNumberFormat="1" applyFill="1" applyBorder="1" applyProtection="1">
      <protection locked="0"/>
    </xf>
    <xf numFmtId="164" fontId="0" fillId="4" borderId="1" xfId="0" applyNumberFormat="1" applyFill="1" applyBorder="1" applyAlignment="1" applyProtection="1">
      <protection locked="0"/>
    </xf>
    <xf numFmtId="0" fontId="0" fillId="4" borderId="1" xfId="0" applyNumberFormat="1" applyFill="1" applyBorder="1" applyAlignment="1" applyProtection="1">
      <protection locked="0"/>
    </xf>
    <xf numFmtId="0" fontId="0" fillId="4" borderId="27" xfId="0" applyNumberFormat="1" applyFill="1" applyBorder="1" applyAlignment="1" applyProtection="1">
      <protection locked="0"/>
    </xf>
    <xf numFmtId="3" fontId="0" fillId="4" borderId="27" xfId="0" applyNumberFormat="1" applyFill="1" applyBorder="1" applyAlignment="1" applyProtection="1">
      <protection locked="0"/>
    </xf>
    <xf numFmtId="0" fontId="0" fillId="4" borderId="34" xfId="0" applyNumberFormat="1" applyFill="1" applyBorder="1" applyAlignment="1" applyProtection="1">
      <protection locked="0"/>
    </xf>
    <xf numFmtId="0" fontId="0" fillId="4" borderId="2" xfId="0" applyNumberFormat="1" applyFill="1" applyBorder="1" applyAlignment="1" applyProtection="1">
      <protection locked="0"/>
    </xf>
    <xf numFmtId="0" fontId="0" fillId="4" borderId="22" xfId="0" applyNumberFormat="1" applyFill="1" applyBorder="1" applyAlignment="1" applyProtection="1">
      <protection locked="0"/>
    </xf>
    <xf numFmtId="0" fontId="0" fillId="4" borderId="22" xfId="0" applyNumberFormat="1" applyFill="1" applyBorder="1" applyAlignment="1" applyProtection="1">
      <alignment wrapText="1"/>
      <protection locked="0"/>
    </xf>
    <xf numFmtId="0" fontId="0" fillId="4" borderId="25" xfId="0" applyNumberFormat="1" applyFill="1" applyBorder="1" applyAlignment="1" applyProtection="1">
      <protection locked="0"/>
    </xf>
    <xf numFmtId="0" fontId="0" fillId="4" borderId="5" xfId="0" applyNumberFormat="1" applyFill="1" applyBorder="1" applyAlignment="1" applyProtection="1">
      <protection locked="0"/>
    </xf>
    <xf numFmtId="0" fontId="0" fillId="4" borderId="28" xfId="0" applyNumberFormat="1" applyFill="1" applyBorder="1" applyAlignment="1" applyProtection="1">
      <protection locked="0"/>
    </xf>
    <xf numFmtId="0" fontId="0" fillId="4" borderId="26" xfId="0" applyNumberFormat="1" applyFill="1" applyBorder="1" applyAlignment="1" applyProtection="1">
      <alignment horizontal="center" wrapText="1"/>
      <protection locked="0"/>
    </xf>
    <xf numFmtId="0" fontId="0" fillId="4" borderId="30" xfId="0" applyNumberFormat="1" applyFill="1" applyBorder="1" applyProtection="1">
      <protection locked="0"/>
    </xf>
    <xf numFmtId="0" fontId="0" fillId="4" borderId="5" xfId="0" applyNumberFormat="1" applyFill="1" applyBorder="1" applyProtection="1">
      <protection locked="0"/>
    </xf>
    <xf numFmtId="0" fontId="0" fillId="4" borderId="29" xfId="0" applyNumberFormat="1" applyFill="1" applyBorder="1" applyAlignment="1">
      <alignment horizontal="center" vertical="top"/>
    </xf>
    <xf numFmtId="3" fontId="0" fillId="4" borderId="28" xfId="0" applyNumberFormat="1" applyFill="1" applyBorder="1" applyAlignment="1" applyProtection="1">
      <alignment horizontal="center" wrapText="1"/>
      <protection locked="0"/>
    </xf>
    <xf numFmtId="0" fontId="0" fillId="4" borderId="31" xfId="0" applyNumberFormat="1" applyFill="1" applyBorder="1" applyProtection="1">
      <protection locked="0"/>
    </xf>
    <xf numFmtId="0" fontId="0" fillId="4" borderId="32" xfId="0" applyNumberFormat="1" applyFill="1" applyBorder="1" applyAlignment="1" applyProtection="1">
      <alignment horizontal="center"/>
      <protection locked="0"/>
    </xf>
    <xf numFmtId="3" fontId="0" fillId="4" borderId="22" xfId="0" applyNumberFormat="1" applyFill="1" applyBorder="1" applyAlignment="1" applyProtection="1">
      <alignment horizontal="right" wrapText="1"/>
      <protection locked="0"/>
    </xf>
    <xf numFmtId="0" fontId="0" fillId="4" borderId="27" xfId="0" applyNumberFormat="1" applyFill="1" applyBorder="1" applyAlignment="1" applyProtection="1">
      <alignment horizontal="right"/>
      <protection locked="0"/>
    </xf>
    <xf numFmtId="3" fontId="0" fillId="4" borderId="27" xfId="0" applyNumberFormat="1" applyFill="1" applyBorder="1" applyAlignment="1" applyProtection="1">
      <alignment horizontal="right"/>
      <protection locked="0"/>
    </xf>
    <xf numFmtId="0" fontId="1" fillId="0" borderId="14" xfId="0" applyFont="1" applyBorder="1"/>
    <xf numFmtId="4" fontId="0" fillId="4" borderId="26" xfId="0" applyNumberFormat="1" applyFill="1" applyBorder="1" applyAlignment="1" applyProtection="1">
      <alignment horizontal="right"/>
      <protection locked="0"/>
    </xf>
    <xf numFmtId="4" fontId="0" fillId="4" borderId="22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8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N193" sqref="N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11.425781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2" t="s">
        <v>74</v>
      </c>
      <c r="D1" s="83"/>
      <c r="E1" s="83"/>
      <c r="F1" s="12" t="s">
        <v>16</v>
      </c>
      <c r="G1" s="2" t="s">
        <v>17</v>
      </c>
      <c r="H1" s="84" t="s">
        <v>39</v>
      </c>
      <c r="I1" s="84"/>
      <c r="J1" s="84"/>
      <c r="K1" s="84"/>
    </row>
    <row r="2" spans="1:12" ht="18" x14ac:dyDescent="0.2">
      <c r="A2" s="35" t="s">
        <v>6</v>
      </c>
      <c r="C2" s="2"/>
      <c r="G2" s="2" t="s">
        <v>18</v>
      </c>
      <c r="H2" s="84" t="s">
        <v>62</v>
      </c>
      <c r="I2" s="84"/>
      <c r="J2" s="84"/>
      <c r="K2" s="8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30</v>
      </c>
      <c r="I3" s="45">
        <v>8</v>
      </c>
      <c r="J3" s="46">
        <v>2024</v>
      </c>
      <c r="K3" s="1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customHeight="1" x14ac:dyDescent="0.25">
      <c r="A6" s="20">
        <v>1</v>
      </c>
      <c r="B6" s="21">
        <v>1</v>
      </c>
      <c r="C6" s="22" t="s">
        <v>20</v>
      </c>
      <c r="D6" s="91" t="s">
        <v>21</v>
      </c>
      <c r="E6" s="92" t="s">
        <v>41</v>
      </c>
      <c r="F6" s="93">
        <v>200</v>
      </c>
      <c r="G6" s="98">
        <v>4.3499999999999996</v>
      </c>
      <c r="H6" s="98">
        <v>9</v>
      </c>
      <c r="I6" s="99">
        <v>34.67</v>
      </c>
      <c r="J6" s="98">
        <v>212.6</v>
      </c>
      <c r="K6" s="101">
        <v>1139</v>
      </c>
      <c r="L6" s="102">
        <v>22.89</v>
      </c>
    </row>
    <row r="7" spans="1:12" ht="15" customHeight="1" x14ac:dyDescent="0.25">
      <c r="A7" s="23"/>
      <c r="B7" s="15"/>
      <c r="C7" s="11"/>
      <c r="D7" s="91" t="s">
        <v>23</v>
      </c>
      <c r="E7" s="92" t="s">
        <v>55</v>
      </c>
      <c r="F7" s="93">
        <v>15</v>
      </c>
      <c r="G7" s="97">
        <v>4.04</v>
      </c>
      <c r="H7" s="97">
        <v>4</v>
      </c>
      <c r="I7" s="90"/>
      <c r="J7" s="97">
        <v>54.5</v>
      </c>
      <c r="K7" s="103">
        <v>97</v>
      </c>
      <c r="L7" s="104">
        <v>11.9</v>
      </c>
    </row>
    <row r="8" spans="1:12" ht="15" customHeight="1" x14ac:dyDescent="0.25">
      <c r="A8" s="23"/>
      <c r="B8" s="15"/>
      <c r="C8" s="11"/>
      <c r="D8" s="91" t="s">
        <v>24</v>
      </c>
      <c r="E8" s="92" t="s">
        <v>56</v>
      </c>
      <c r="F8" s="93">
        <v>150</v>
      </c>
      <c r="G8" s="97">
        <v>0.6</v>
      </c>
      <c r="H8" s="97">
        <v>1</v>
      </c>
      <c r="I8" s="105">
        <v>14.7</v>
      </c>
      <c r="J8" s="97">
        <v>70.5</v>
      </c>
      <c r="K8" s="103">
        <v>976.03</v>
      </c>
      <c r="L8" s="104">
        <v>53.67</v>
      </c>
    </row>
    <row r="9" spans="1:12" ht="15" x14ac:dyDescent="0.25">
      <c r="A9" s="23"/>
      <c r="B9" s="15"/>
      <c r="C9" s="11"/>
      <c r="D9" s="91" t="s">
        <v>22</v>
      </c>
      <c r="E9" s="92" t="s">
        <v>43</v>
      </c>
      <c r="F9" s="93">
        <v>200</v>
      </c>
      <c r="G9" s="97">
        <v>10.72</v>
      </c>
      <c r="H9" s="97">
        <v>10</v>
      </c>
      <c r="I9" s="105">
        <v>37.5</v>
      </c>
      <c r="J9" s="97">
        <v>240.8</v>
      </c>
      <c r="K9" s="106">
        <v>14539.89</v>
      </c>
      <c r="L9" s="104">
        <v>14.42</v>
      </c>
    </row>
    <row r="10" spans="1:12" ht="15" x14ac:dyDescent="0.25">
      <c r="A10" s="23"/>
      <c r="B10" s="15"/>
      <c r="C10" s="11"/>
      <c r="D10" s="91" t="s">
        <v>31</v>
      </c>
      <c r="E10" s="92" t="s">
        <v>42</v>
      </c>
      <c r="F10" s="93">
        <v>30</v>
      </c>
      <c r="G10" s="97">
        <v>2.25</v>
      </c>
      <c r="H10" s="97">
        <v>1</v>
      </c>
      <c r="I10" s="105">
        <v>15.42</v>
      </c>
      <c r="J10" s="97">
        <v>78.599999999999994</v>
      </c>
      <c r="K10" s="103">
        <v>693</v>
      </c>
      <c r="L10" s="107">
        <v>4.8499999999999996</v>
      </c>
    </row>
    <row r="11" spans="1:12" ht="15.75" thickBot="1" x14ac:dyDescent="0.3">
      <c r="A11" s="23"/>
      <c r="B11" s="15"/>
      <c r="C11" s="11"/>
      <c r="D11" s="6"/>
      <c r="E11" s="7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4"/>
      <c r="B12" s="17"/>
      <c r="C12" s="8"/>
      <c r="D12" s="18" t="s">
        <v>33</v>
      </c>
      <c r="E12" s="80"/>
      <c r="F12" s="19">
        <f>SUM(F6:F11)</f>
        <v>595</v>
      </c>
      <c r="G12" s="19">
        <f>SUM(G6:G11)</f>
        <v>21.96</v>
      </c>
      <c r="H12" s="19">
        <f>SUM(H6:H11)</f>
        <v>25</v>
      </c>
      <c r="I12" s="19">
        <f>SUM(I6:I11)</f>
        <v>102.29</v>
      </c>
      <c r="J12" s="19">
        <f>SUM(J6:J11)</f>
        <v>657.00000000000011</v>
      </c>
      <c r="K12" s="25"/>
      <c r="L12" s="19"/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23"/>
      <c r="B14" s="15"/>
      <c r="C14" s="11"/>
      <c r="D14" s="7" t="s">
        <v>27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28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29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30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31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32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.75" thickBot="1" x14ac:dyDescent="0.25">
      <c r="A23" s="29">
        <f>A6</f>
        <v>1</v>
      </c>
      <c r="B23" s="30">
        <f>B6</f>
        <v>1</v>
      </c>
      <c r="C23" s="85" t="s">
        <v>4</v>
      </c>
      <c r="D23" s="86"/>
      <c r="E23" s="31"/>
      <c r="F23" s="32">
        <f>F12+F22</f>
        <v>595</v>
      </c>
      <c r="G23" s="32">
        <f t="shared" ref="G23:J23" si="2">G12+G22</f>
        <v>21.96</v>
      </c>
      <c r="H23" s="32">
        <f t="shared" si="2"/>
        <v>25</v>
      </c>
      <c r="I23" s="32">
        <f t="shared" si="2"/>
        <v>102.29</v>
      </c>
      <c r="J23" s="32">
        <f t="shared" si="2"/>
        <v>657.00000000000011</v>
      </c>
      <c r="K23" s="59"/>
      <c r="L23" s="60">
        <f t="shared" ref="L23" si="3">L12+L22</f>
        <v>0</v>
      </c>
    </row>
    <row r="24" spans="1:12" ht="15" x14ac:dyDescent="0.25">
      <c r="A24" s="14">
        <v>1</v>
      </c>
      <c r="B24" s="15">
        <v>2</v>
      </c>
      <c r="C24" s="22" t="s">
        <v>20</v>
      </c>
      <c r="D24" s="94" t="s">
        <v>29</v>
      </c>
      <c r="E24" s="77" t="s">
        <v>44</v>
      </c>
      <c r="F24" s="98">
        <v>150</v>
      </c>
      <c r="G24" s="98">
        <v>3.31</v>
      </c>
      <c r="H24" s="98">
        <v>6</v>
      </c>
      <c r="I24" s="99">
        <v>22.17</v>
      </c>
      <c r="J24" s="108">
        <v>155</v>
      </c>
      <c r="K24" s="99">
        <v>995</v>
      </c>
      <c r="L24" s="102">
        <v>37.26</v>
      </c>
    </row>
    <row r="25" spans="1:12" ht="15" x14ac:dyDescent="0.25">
      <c r="A25" s="14"/>
      <c r="B25" s="15"/>
      <c r="C25" s="11"/>
      <c r="D25" s="94" t="s">
        <v>31</v>
      </c>
      <c r="E25" s="77" t="s">
        <v>45</v>
      </c>
      <c r="F25" s="98">
        <v>25</v>
      </c>
      <c r="G25" s="98">
        <v>2.68</v>
      </c>
      <c r="H25" s="98">
        <v>1</v>
      </c>
      <c r="I25" s="99">
        <v>13.38</v>
      </c>
      <c r="J25" s="98">
        <v>68.5</v>
      </c>
      <c r="K25" s="99">
        <v>897</v>
      </c>
      <c r="L25" s="104">
        <v>3.15</v>
      </c>
    </row>
    <row r="26" spans="1:12" ht="15" x14ac:dyDescent="0.25">
      <c r="A26" s="14"/>
      <c r="B26" s="15"/>
      <c r="C26" s="11"/>
      <c r="D26" s="94" t="s">
        <v>31</v>
      </c>
      <c r="E26" s="68" t="s">
        <v>57</v>
      </c>
      <c r="F26" s="97">
        <v>25</v>
      </c>
      <c r="G26" s="97">
        <v>2.13</v>
      </c>
      <c r="H26" s="97">
        <v>1</v>
      </c>
      <c r="I26" s="105">
        <v>14.63</v>
      </c>
      <c r="J26" s="97">
        <v>64.8</v>
      </c>
      <c r="K26" s="109">
        <v>1148</v>
      </c>
      <c r="L26" s="110">
        <v>3.51</v>
      </c>
    </row>
    <row r="27" spans="1:12" ht="15" x14ac:dyDescent="0.25">
      <c r="A27" s="14"/>
      <c r="B27" s="15"/>
      <c r="C27" s="11"/>
      <c r="D27" s="94" t="s">
        <v>22</v>
      </c>
      <c r="E27" s="68" t="s">
        <v>58</v>
      </c>
      <c r="F27" s="97">
        <v>200</v>
      </c>
      <c r="G27" s="97">
        <v>0.1</v>
      </c>
      <c r="H27" s="89"/>
      <c r="I27" s="105">
        <v>16</v>
      </c>
      <c r="J27" s="97">
        <v>59.9</v>
      </c>
      <c r="K27" s="105">
        <v>971</v>
      </c>
      <c r="L27" s="111">
        <v>12.63</v>
      </c>
    </row>
    <row r="28" spans="1:12" ht="15" x14ac:dyDescent="0.25">
      <c r="A28" s="14"/>
      <c r="B28" s="15"/>
      <c r="C28" s="11"/>
      <c r="D28" s="94" t="s">
        <v>21</v>
      </c>
      <c r="E28" s="75" t="s">
        <v>59</v>
      </c>
      <c r="F28" s="112">
        <v>80</v>
      </c>
      <c r="G28" s="112">
        <v>10.67</v>
      </c>
      <c r="H28" s="112">
        <v>9</v>
      </c>
      <c r="I28" s="96"/>
      <c r="J28" s="112">
        <v>144</v>
      </c>
      <c r="K28" s="114">
        <v>1027.1099999999999</v>
      </c>
      <c r="L28" s="111">
        <v>37.43</v>
      </c>
    </row>
    <row r="29" spans="1:12" ht="15" x14ac:dyDescent="0.25">
      <c r="A29" s="14"/>
      <c r="B29" s="15"/>
      <c r="C29" s="11"/>
      <c r="D29" s="94" t="s">
        <v>26</v>
      </c>
      <c r="E29" s="69" t="s">
        <v>60</v>
      </c>
      <c r="F29" s="97">
        <v>30</v>
      </c>
      <c r="G29" s="97">
        <v>0.33</v>
      </c>
      <c r="H29" s="89"/>
      <c r="I29" s="105">
        <v>4.13</v>
      </c>
      <c r="J29" s="97">
        <v>37.1</v>
      </c>
      <c r="K29" s="105">
        <v>835</v>
      </c>
      <c r="L29" s="104">
        <v>13.75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SUM(F24:F31)</f>
        <v>510</v>
      </c>
      <c r="G32" s="19">
        <f>SUM(G24:G31)</f>
        <v>19.22</v>
      </c>
      <c r="H32" s="19">
        <f>SUM(H24:H31)</f>
        <v>17</v>
      </c>
      <c r="I32" s="19">
        <f>SUM(I24:I31)</f>
        <v>70.31</v>
      </c>
      <c r="J32" s="19">
        <f>SUM(J24:J31)</f>
        <v>529.29999999999995</v>
      </c>
      <c r="K32" s="25"/>
      <c r="L32" s="19"/>
    </row>
    <row r="33" spans="1:12" ht="15" x14ac:dyDescent="0.25">
      <c r="A33" s="13">
        <f>A24</f>
        <v>1</v>
      </c>
      <c r="B33" s="13">
        <f>B24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:L42" si="7">SUM(J33:J41)</f>
        <v>0</v>
      </c>
      <c r="K42" s="25"/>
      <c r="L42" s="19">
        <f t="shared" si="7"/>
        <v>0</v>
      </c>
    </row>
    <row r="43" spans="1:12" ht="15.75" customHeight="1" thickBot="1" x14ac:dyDescent="0.25">
      <c r="A43" s="33">
        <f>A24</f>
        <v>1</v>
      </c>
      <c r="B43" s="33">
        <f>B24</f>
        <v>2</v>
      </c>
      <c r="C43" s="85" t="s">
        <v>4</v>
      </c>
      <c r="D43" s="86"/>
      <c r="E43" s="31"/>
      <c r="F43" s="32">
        <f>F32+F42</f>
        <v>510</v>
      </c>
      <c r="G43" s="32">
        <f t="shared" ref="G43" si="8">G32+G42</f>
        <v>19.22</v>
      </c>
      <c r="H43" s="32">
        <f t="shared" ref="H43" si="9">H32+H42</f>
        <v>17</v>
      </c>
      <c r="I43" s="32">
        <f t="shared" ref="I43" si="10">I32+I42</f>
        <v>70.31</v>
      </c>
      <c r="J43" s="32">
        <f t="shared" ref="J43:L43" si="11">J32+J42</f>
        <v>529.29999999999995</v>
      </c>
      <c r="K43" s="59"/>
      <c r="L43" s="60">
        <f t="shared" si="11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31</v>
      </c>
      <c r="E44" s="77" t="s">
        <v>45</v>
      </c>
      <c r="F44" s="98">
        <v>25</v>
      </c>
      <c r="G44" s="115">
        <v>2.68</v>
      </c>
      <c r="H44" s="115">
        <v>1</v>
      </c>
      <c r="I44" s="116">
        <v>13.38</v>
      </c>
      <c r="J44" s="108">
        <v>68.5</v>
      </c>
      <c r="K44" s="117">
        <v>897</v>
      </c>
      <c r="L44" s="118">
        <v>2.09</v>
      </c>
    </row>
    <row r="45" spans="1:12" ht="15" x14ac:dyDescent="0.25">
      <c r="A45" s="23"/>
      <c r="B45" s="15"/>
      <c r="C45" s="11"/>
      <c r="D45" s="5" t="s">
        <v>29</v>
      </c>
      <c r="E45" s="68" t="s">
        <v>47</v>
      </c>
      <c r="F45" s="97">
        <v>150</v>
      </c>
      <c r="G45" s="97">
        <v>6.47</v>
      </c>
      <c r="H45" s="97">
        <v>3</v>
      </c>
      <c r="I45" s="105">
        <v>40.96</v>
      </c>
      <c r="J45" s="97">
        <v>212.7</v>
      </c>
      <c r="K45" s="103">
        <v>516</v>
      </c>
      <c r="L45" s="111">
        <v>9</v>
      </c>
    </row>
    <row r="46" spans="1:12" ht="15" x14ac:dyDescent="0.25">
      <c r="A46" s="23"/>
      <c r="B46" s="15"/>
      <c r="C46" s="11"/>
      <c r="D46" s="7" t="s">
        <v>24</v>
      </c>
      <c r="E46" s="68" t="s">
        <v>56</v>
      </c>
      <c r="F46" s="97">
        <v>150</v>
      </c>
      <c r="G46" s="97">
        <v>0.6</v>
      </c>
      <c r="H46" s="97">
        <v>1</v>
      </c>
      <c r="I46" s="105">
        <v>14.7</v>
      </c>
      <c r="J46" s="97">
        <v>70.5</v>
      </c>
      <c r="K46" s="103">
        <v>976.03</v>
      </c>
      <c r="L46" s="104">
        <v>33.76</v>
      </c>
    </row>
    <row r="47" spans="1:12" ht="15" x14ac:dyDescent="0.25">
      <c r="A47" s="23"/>
      <c r="B47" s="15"/>
      <c r="C47" s="11"/>
      <c r="D47" s="71" t="s">
        <v>26</v>
      </c>
      <c r="E47" s="68" t="s">
        <v>61</v>
      </c>
      <c r="F47" s="97">
        <v>30</v>
      </c>
      <c r="G47" s="97">
        <v>0.24</v>
      </c>
      <c r="H47" s="89"/>
      <c r="I47" s="105">
        <v>3</v>
      </c>
      <c r="J47" s="97">
        <v>16.5</v>
      </c>
      <c r="K47" s="103">
        <v>836</v>
      </c>
      <c r="L47" s="104">
        <v>5.89</v>
      </c>
    </row>
    <row r="48" spans="1:12" ht="15" x14ac:dyDescent="0.25">
      <c r="A48" s="23"/>
      <c r="B48" s="15"/>
      <c r="C48" s="11"/>
      <c r="D48" s="7" t="s">
        <v>22</v>
      </c>
      <c r="E48" s="48" t="s">
        <v>40</v>
      </c>
      <c r="F48" s="97">
        <v>200</v>
      </c>
      <c r="G48" s="97">
        <v>3.84</v>
      </c>
      <c r="H48" s="97">
        <v>4</v>
      </c>
      <c r="I48" s="105">
        <v>14.38</v>
      </c>
      <c r="J48" s="97">
        <v>152</v>
      </c>
      <c r="K48" s="119">
        <v>1110</v>
      </c>
      <c r="L48" s="104">
        <v>8.64</v>
      </c>
    </row>
    <row r="49" spans="1:12" ht="15" x14ac:dyDescent="0.25">
      <c r="A49" s="23"/>
      <c r="B49" s="15"/>
      <c r="C49" s="11"/>
      <c r="D49" s="72" t="s">
        <v>21</v>
      </c>
      <c r="E49" s="39" t="s">
        <v>46</v>
      </c>
      <c r="F49" s="107">
        <v>100</v>
      </c>
      <c r="G49" s="107">
        <v>21.68</v>
      </c>
      <c r="H49" s="107">
        <v>7</v>
      </c>
      <c r="I49" s="107">
        <v>3.83</v>
      </c>
      <c r="J49" s="107">
        <v>162.80000000000001</v>
      </c>
      <c r="K49" s="121">
        <v>1105</v>
      </c>
      <c r="L49" s="107">
        <v>48.35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3"/>
      <c r="B51" s="15"/>
      <c r="C51" s="11"/>
      <c r="D51" s="6"/>
      <c r="E51" s="39"/>
      <c r="F51" s="40"/>
      <c r="G51" s="40"/>
      <c r="H51" s="40"/>
      <c r="I51" s="40"/>
      <c r="J51" s="40"/>
      <c r="K51" s="41"/>
      <c r="L51" s="40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SUM(F44:F51)</f>
        <v>655</v>
      </c>
      <c r="G52" s="19">
        <f t="shared" ref="G52" si="12">SUM(G44:G51)</f>
        <v>35.51</v>
      </c>
      <c r="H52" s="19">
        <f t="shared" ref="H52" si="13">SUM(H44:H51)</f>
        <v>16</v>
      </c>
      <c r="I52" s="19">
        <f t="shared" ref="I52" si="14">SUM(I44:I51)</f>
        <v>90.25</v>
      </c>
      <c r="J52" s="19">
        <f t="shared" ref="J52:L52" si="15">SUM(J44:J51)</f>
        <v>683</v>
      </c>
      <c r="K52" s="25"/>
      <c r="L52" s="19"/>
    </row>
    <row r="53" spans="1:12" ht="15" x14ac:dyDescent="0.2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7" t="s">
        <v>32</v>
      </c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16">SUM(G53:G61)</f>
        <v>0</v>
      </c>
      <c r="H62" s="19">
        <f t="shared" ref="H62" si="17">SUM(H53:H61)</f>
        <v>0</v>
      </c>
      <c r="I62" s="19">
        <f t="shared" ref="I62" si="18">SUM(I53:I61)</f>
        <v>0</v>
      </c>
      <c r="J62" s="19">
        <f t="shared" ref="J62:L62" si="19">SUM(J53:J61)</f>
        <v>0</v>
      </c>
      <c r="K62" s="25"/>
      <c r="L62" s="19">
        <f t="shared" si="19"/>
        <v>0</v>
      </c>
    </row>
    <row r="63" spans="1:12" ht="15.75" customHeight="1" thickBot="1" x14ac:dyDescent="0.25">
      <c r="A63" s="29">
        <f>A44</f>
        <v>1</v>
      </c>
      <c r="B63" s="30">
        <f>B44</f>
        <v>3</v>
      </c>
      <c r="C63" s="85" t="s">
        <v>4</v>
      </c>
      <c r="D63" s="86"/>
      <c r="E63" s="31"/>
      <c r="F63" s="32">
        <f>F52+F62</f>
        <v>655</v>
      </c>
      <c r="G63" s="32">
        <f t="shared" ref="G63" si="20">G52+G62</f>
        <v>35.51</v>
      </c>
      <c r="H63" s="32">
        <f t="shared" ref="H63" si="21">H52+H62</f>
        <v>16</v>
      </c>
      <c r="I63" s="32">
        <f t="shared" ref="I63" si="22">I52+I62</f>
        <v>90.25</v>
      </c>
      <c r="J63" s="32">
        <f t="shared" ref="J63:L63" si="23">J52+J62</f>
        <v>683</v>
      </c>
      <c r="K63" s="59"/>
      <c r="L63" s="60">
        <f t="shared" si="23"/>
        <v>0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31</v>
      </c>
      <c r="E64" s="67" t="s">
        <v>45</v>
      </c>
      <c r="F64" s="108">
        <v>30</v>
      </c>
      <c r="G64" s="123">
        <v>3.21</v>
      </c>
      <c r="H64" s="123">
        <v>1</v>
      </c>
      <c r="I64" s="124">
        <v>16.05</v>
      </c>
      <c r="J64" s="123">
        <v>82.2</v>
      </c>
      <c r="K64" s="129">
        <v>897</v>
      </c>
      <c r="L64" s="130">
        <v>4.37</v>
      </c>
    </row>
    <row r="65" spans="1:15" ht="15" x14ac:dyDescent="0.25">
      <c r="A65" s="23"/>
      <c r="B65" s="15"/>
      <c r="C65" s="11"/>
      <c r="D65" s="65" t="s">
        <v>29</v>
      </c>
      <c r="E65" s="66" t="s">
        <v>48</v>
      </c>
      <c r="F65" s="98">
        <v>150</v>
      </c>
      <c r="G65" s="125">
        <v>3.35</v>
      </c>
      <c r="H65" s="125">
        <v>5</v>
      </c>
      <c r="I65" s="126">
        <v>35.01</v>
      </c>
      <c r="J65" s="125">
        <v>220.5</v>
      </c>
      <c r="K65" s="131">
        <v>512</v>
      </c>
      <c r="L65" s="132">
        <v>21.91</v>
      </c>
    </row>
    <row r="66" spans="1:15" ht="15" x14ac:dyDescent="0.25">
      <c r="A66" s="23"/>
      <c r="B66" s="15"/>
      <c r="C66" s="11"/>
      <c r="D66" s="7" t="s">
        <v>22</v>
      </c>
      <c r="E66" s="69" t="s">
        <v>63</v>
      </c>
      <c r="F66" s="97">
        <v>200</v>
      </c>
      <c r="G66" s="127">
        <v>0.06</v>
      </c>
      <c r="H66" s="52"/>
      <c r="I66" s="128">
        <v>15.16</v>
      </c>
      <c r="J66" s="127">
        <v>59.9</v>
      </c>
      <c r="K66" s="133">
        <v>686</v>
      </c>
      <c r="L66" s="134">
        <v>9.18</v>
      </c>
    </row>
    <row r="67" spans="1:15" ht="15" x14ac:dyDescent="0.25">
      <c r="A67" s="23"/>
      <c r="B67" s="15"/>
      <c r="C67" s="11"/>
      <c r="D67" s="7" t="s">
        <v>21</v>
      </c>
      <c r="E67" s="68" t="s">
        <v>64</v>
      </c>
      <c r="F67" s="97">
        <v>90</v>
      </c>
      <c r="G67" s="127">
        <v>12</v>
      </c>
      <c r="H67" s="127">
        <v>10</v>
      </c>
      <c r="I67" s="55"/>
      <c r="J67" s="127">
        <v>162</v>
      </c>
      <c r="K67" s="136">
        <v>1027</v>
      </c>
      <c r="L67" s="134">
        <v>60.34</v>
      </c>
    </row>
    <row r="68" spans="1:15" ht="15" x14ac:dyDescent="0.25">
      <c r="A68" s="23"/>
      <c r="B68" s="15"/>
      <c r="C68" s="11"/>
      <c r="D68" s="7" t="s">
        <v>26</v>
      </c>
      <c r="E68" s="68" t="s">
        <v>61</v>
      </c>
      <c r="F68" s="97">
        <v>30</v>
      </c>
      <c r="G68" s="127">
        <v>0.24</v>
      </c>
      <c r="H68" s="52"/>
      <c r="I68" s="128">
        <v>3</v>
      </c>
      <c r="J68" s="127">
        <v>16.5</v>
      </c>
      <c r="K68" s="133">
        <v>836</v>
      </c>
      <c r="L68" s="134">
        <v>10.26</v>
      </c>
      <c r="O68" s="56"/>
    </row>
    <row r="69" spans="1:15" ht="15" x14ac:dyDescent="0.25">
      <c r="A69" s="23"/>
      <c r="B69" s="15"/>
      <c r="C69" s="11"/>
      <c r="D69" s="7" t="s">
        <v>23</v>
      </c>
      <c r="E69" s="68" t="s">
        <v>49</v>
      </c>
      <c r="F69" s="97">
        <v>20</v>
      </c>
      <c r="G69" s="127">
        <v>0.14000000000000001</v>
      </c>
      <c r="H69" s="127">
        <v>1</v>
      </c>
      <c r="I69" s="128">
        <v>1.5</v>
      </c>
      <c r="J69" s="127">
        <v>15.7</v>
      </c>
      <c r="K69" s="133">
        <v>901</v>
      </c>
      <c r="L69" s="137">
        <v>1.67</v>
      </c>
      <c r="O69" s="122"/>
    </row>
    <row r="70" spans="1:15" ht="15" x14ac:dyDescent="0.25">
      <c r="A70" s="23"/>
      <c r="B70" s="15"/>
      <c r="C70" s="11"/>
      <c r="D70" s="7"/>
      <c r="E70" s="68"/>
      <c r="F70" s="50"/>
      <c r="G70" s="52"/>
      <c r="H70" s="52"/>
      <c r="I70" s="55"/>
      <c r="J70" s="50"/>
      <c r="K70" s="58"/>
      <c r="L70" s="74"/>
      <c r="O70" s="122"/>
    </row>
    <row r="71" spans="1:15" ht="15" x14ac:dyDescent="0.25">
      <c r="A71" s="24"/>
      <c r="B71" s="17"/>
      <c r="C71" s="8"/>
      <c r="D71" s="18" t="s">
        <v>33</v>
      </c>
      <c r="E71" s="9"/>
      <c r="F71" s="19">
        <f>SUM(F64:F70)</f>
        <v>520</v>
      </c>
      <c r="G71" s="19">
        <f>SUM(G64:G70)</f>
        <v>19</v>
      </c>
      <c r="H71" s="19">
        <f>SUM(H64:H70)</f>
        <v>17</v>
      </c>
      <c r="I71" s="19">
        <f>SUM(I64:I70)</f>
        <v>70.72</v>
      </c>
      <c r="J71" s="19">
        <f>SUM(J64:J70)</f>
        <v>556.79999999999995</v>
      </c>
      <c r="K71" s="25"/>
      <c r="L71" s="19"/>
    </row>
    <row r="72" spans="1:15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5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5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5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5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5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5" ht="15" x14ac:dyDescent="0.25">
      <c r="A78" s="23"/>
      <c r="B78" s="15"/>
      <c r="C78" s="11"/>
      <c r="D78" s="7" t="s">
        <v>32</v>
      </c>
      <c r="E78" s="39"/>
      <c r="F78" s="40"/>
      <c r="G78" s="40"/>
      <c r="H78" s="40"/>
      <c r="I78" s="40"/>
      <c r="J78" s="40"/>
      <c r="K78" s="41"/>
      <c r="L78" s="40"/>
    </row>
    <row r="79" spans="1:15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5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24">SUM(G72:G80)</f>
        <v>0</v>
      </c>
      <c r="H81" s="19">
        <f t="shared" ref="H81" si="25">SUM(H72:H80)</f>
        <v>0</v>
      </c>
      <c r="I81" s="19">
        <f t="shared" ref="I81" si="26">SUM(I72:I80)</f>
        <v>0</v>
      </c>
      <c r="J81" s="19">
        <f t="shared" ref="J81:L81" si="27">SUM(J72:J80)</f>
        <v>0</v>
      </c>
      <c r="K81" s="25"/>
      <c r="L81" s="19">
        <f t="shared" si="27"/>
        <v>0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85" t="s">
        <v>4</v>
      </c>
      <c r="D82" s="86"/>
      <c r="E82" s="31"/>
      <c r="F82" s="32">
        <f>F71+F81</f>
        <v>520</v>
      </c>
      <c r="G82" s="32">
        <f t="shared" ref="G82" si="28">G71+G81</f>
        <v>19</v>
      </c>
      <c r="H82" s="32">
        <f t="shared" ref="H82" si="29">H71+H81</f>
        <v>17</v>
      </c>
      <c r="I82" s="32">
        <f t="shared" ref="I82" si="30">I71+I81</f>
        <v>70.72</v>
      </c>
      <c r="J82" s="32">
        <f t="shared" ref="J82:L82" si="31">J71+J81</f>
        <v>556.79999999999995</v>
      </c>
      <c r="K82" s="59"/>
      <c r="L82" s="60">
        <f t="shared" si="31"/>
        <v>0</v>
      </c>
    </row>
    <row r="83" spans="1:12" ht="15.75" thickBot="1" x14ac:dyDescent="0.3">
      <c r="A83" s="20">
        <v>1</v>
      </c>
      <c r="B83" s="21">
        <v>5</v>
      </c>
      <c r="C83" s="22" t="s">
        <v>20</v>
      </c>
      <c r="D83" s="5" t="s">
        <v>22</v>
      </c>
      <c r="E83" s="67" t="s">
        <v>50</v>
      </c>
      <c r="F83" s="139">
        <v>200</v>
      </c>
      <c r="G83" s="138"/>
      <c r="H83" s="138"/>
      <c r="I83" s="140">
        <v>16</v>
      </c>
      <c r="J83" s="139">
        <v>63.8</v>
      </c>
      <c r="K83" s="141">
        <v>1188</v>
      </c>
      <c r="L83" s="142">
        <v>4.3899999999999997</v>
      </c>
    </row>
    <row r="84" spans="1:12" ht="15" x14ac:dyDescent="0.25">
      <c r="A84" s="23"/>
      <c r="B84" s="15"/>
      <c r="C84" s="11"/>
      <c r="D84" s="5" t="s">
        <v>21</v>
      </c>
      <c r="E84" s="68" t="s">
        <v>65</v>
      </c>
      <c r="F84" s="143">
        <v>170</v>
      </c>
      <c r="G84" s="143">
        <v>0.06</v>
      </c>
      <c r="H84" s="143">
        <v>6</v>
      </c>
      <c r="I84" s="144">
        <v>0.08</v>
      </c>
      <c r="J84" s="143">
        <v>57.4</v>
      </c>
      <c r="K84" s="145">
        <v>725.05</v>
      </c>
      <c r="L84" s="146">
        <v>64.06</v>
      </c>
    </row>
    <row r="85" spans="1:12" ht="15" x14ac:dyDescent="0.25">
      <c r="A85" s="23"/>
      <c r="B85" s="15"/>
      <c r="C85" s="11"/>
      <c r="D85" s="7" t="s">
        <v>31</v>
      </c>
      <c r="E85" s="68" t="s">
        <v>66</v>
      </c>
      <c r="F85" s="143">
        <v>70</v>
      </c>
      <c r="G85" s="143">
        <v>6.83</v>
      </c>
      <c r="H85" s="143">
        <v>6</v>
      </c>
      <c r="I85" s="144">
        <v>232.04</v>
      </c>
      <c r="J85" s="143">
        <v>157.80000000000001</v>
      </c>
      <c r="K85" s="145">
        <v>677.08</v>
      </c>
      <c r="L85" s="146">
        <v>16.8</v>
      </c>
    </row>
    <row r="86" spans="1:12" ht="15" x14ac:dyDescent="0.25">
      <c r="A86" s="23"/>
      <c r="B86" s="15"/>
      <c r="C86" s="11"/>
      <c r="D86" s="71" t="s">
        <v>23</v>
      </c>
      <c r="E86" s="75" t="s">
        <v>67</v>
      </c>
      <c r="F86" s="147">
        <v>30</v>
      </c>
      <c r="G86" s="147">
        <v>0.75</v>
      </c>
      <c r="H86" s="147">
        <v>6</v>
      </c>
      <c r="I86" s="148">
        <v>1.02</v>
      </c>
      <c r="J86" s="147">
        <v>61.8</v>
      </c>
      <c r="K86" s="148">
        <v>986</v>
      </c>
      <c r="L86" s="146">
        <v>16.93</v>
      </c>
    </row>
    <row r="87" spans="1:12" ht="15" x14ac:dyDescent="0.25">
      <c r="A87" s="23"/>
      <c r="B87" s="15"/>
      <c r="C87" s="11"/>
      <c r="D87" s="81" t="s">
        <v>31</v>
      </c>
      <c r="E87" s="69" t="s">
        <v>42</v>
      </c>
      <c r="F87" s="143">
        <v>30</v>
      </c>
      <c r="G87" s="143">
        <v>2.25</v>
      </c>
      <c r="H87" s="143">
        <v>1</v>
      </c>
      <c r="I87" s="144">
        <v>15.42</v>
      </c>
      <c r="J87" s="143">
        <v>78.599999999999994</v>
      </c>
      <c r="K87" s="144">
        <v>693</v>
      </c>
      <c r="L87" s="146">
        <v>5.55</v>
      </c>
    </row>
    <row r="88" spans="1:12" ht="15" x14ac:dyDescent="0.25">
      <c r="A88" s="23"/>
      <c r="B88" s="15"/>
      <c r="C88" s="11"/>
      <c r="D88" s="7"/>
      <c r="E88" s="48"/>
      <c r="F88" s="50"/>
      <c r="G88" s="89"/>
      <c r="H88" s="89"/>
      <c r="I88" s="89"/>
      <c r="J88" s="50"/>
      <c r="K88" s="58"/>
      <c r="L88" s="57"/>
    </row>
    <row r="89" spans="1:12" ht="15" x14ac:dyDescent="0.25">
      <c r="A89" s="23"/>
      <c r="B89" s="15"/>
      <c r="C89" s="11"/>
      <c r="D89" s="6"/>
      <c r="E89" s="39"/>
      <c r="F89" s="40"/>
      <c r="G89" s="40"/>
      <c r="H89" s="40"/>
      <c r="I89" s="40"/>
      <c r="J89" s="40"/>
      <c r="K89" s="41"/>
      <c r="L89" s="40"/>
    </row>
    <row r="90" spans="1:12" ht="15" x14ac:dyDescent="0.25">
      <c r="A90" s="23"/>
      <c r="B90" s="15"/>
      <c r="C90" s="11"/>
      <c r="D90" s="6"/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SUM(F83:F90)</f>
        <v>500</v>
      </c>
      <c r="G91" s="19">
        <f t="shared" ref="G91" si="32">SUM(G83:G90)</f>
        <v>9.89</v>
      </c>
      <c r="H91" s="19">
        <f t="shared" ref="H91" si="33">SUM(H83:H90)</f>
        <v>19</v>
      </c>
      <c r="I91" s="19">
        <f t="shared" ref="I91" si="34">SUM(I83:I90)</f>
        <v>264.56</v>
      </c>
      <c r="J91" s="19">
        <f t="shared" ref="J91:L91" si="35">SUM(J83:J90)</f>
        <v>419.4</v>
      </c>
      <c r="K91" s="25"/>
      <c r="L91" s="19"/>
    </row>
    <row r="92" spans="1:12" ht="15" x14ac:dyDescent="0.25">
      <c r="A92" s="26">
        <f>A83</f>
        <v>1</v>
      </c>
      <c r="B92" s="13">
        <f>B83</f>
        <v>5</v>
      </c>
      <c r="C92" s="10" t="s">
        <v>25</v>
      </c>
      <c r="D92" s="7" t="s">
        <v>26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27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28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29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30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7" t="s">
        <v>31</v>
      </c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7" t="s">
        <v>32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36">SUM(G92:G100)</f>
        <v>0</v>
      </c>
      <c r="H101" s="19">
        <f t="shared" ref="H101" si="37">SUM(H92:H100)</f>
        <v>0</v>
      </c>
      <c r="I101" s="19">
        <f t="shared" ref="I101" si="38">SUM(I92:I100)</f>
        <v>0</v>
      </c>
      <c r="J101" s="19">
        <f t="shared" ref="J101:L101" si="39">SUM(J92:J100)</f>
        <v>0</v>
      </c>
      <c r="K101" s="25"/>
      <c r="L101" s="19">
        <f t="shared" si="39"/>
        <v>0</v>
      </c>
    </row>
    <row r="102" spans="1:12" ht="15.75" customHeight="1" thickBot="1" x14ac:dyDescent="0.25">
      <c r="A102" s="29">
        <f>A83</f>
        <v>1</v>
      </c>
      <c r="B102" s="30">
        <f>B83</f>
        <v>5</v>
      </c>
      <c r="C102" s="85" t="s">
        <v>4</v>
      </c>
      <c r="D102" s="86"/>
      <c r="E102" s="31"/>
      <c r="F102" s="32">
        <f>F91+F101</f>
        <v>500</v>
      </c>
      <c r="G102" s="32">
        <f t="shared" ref="G102" si="40">G91+G101</f>
        <v>9.89</v>
      </c>
      <c r="H102" s="32">
        <f t="shared" ref="H102" si="41">H91+H101</f>
        <v>19</v>
      </c>
      <c r="I102" s="32">
        <f t="shared" ref="I102" si="42">I91+I101</f>
        <v>264.56</v>
      </c>
      <c r="J102" s="32">
        <f t="shared" ref="J102:L102" si="43">J91+J101</f>
        <v>419.4</v>
      </c>
      <c r="K102" s="63"/>
      <c r="L102" s="62">
        <f t="shared" si="43"/>
        <v>0</v>
      </c>
    </row>
    <row r="103" spans="1:12" ht="15" x14ac:dyDescent="0.25">
      <c r="A103" s="20">
        <v>2</v>
      </c>
      <c r="B103" s="21">
        <v>1</v>
      </c>
      <c r="C103" s="22" t="s">
        <v>20</v>
      </c>
      <c r="D103" s="5" t="s">
        <v>21</v>
      </c>
      <c r="E103" s="66" t="s">
        <v>68</v>
      </c>
      <c r="F103" s="125">
        <v>200</v>
      </c>
      <c r="G103" s="125">
        <v>7.48</v>
      </c>
      <c r="H103" s="125">
        <v>8</v>
      </c>
      <c r="I103" s="126">
        <v>27.11</v>
      </c>
      <c r="J103" s="125">
        <v>187.9</v>
      </c>
      <c r="K103" s="149">
        <v>852</v>
      </c>
      <c r="L103" s="150">
        <v>23.15</v>
      </c>
    </row>
    <row r="104" spans="1:12" ht="15" x14ac:dyDescent="0.25">
      <c r="A104" s="23"/>
      <c r="B104" s="15"/>
      <c r="C104" s="11"/>
      <c r="D104" s="7" t="s">
        <v>22</v>
      </c>
      <c r="E104" s="68" t="s">
        <v>50</v>
      </c>
      <c r="F104" s="151">
        <v>200</v>
      </c>
      <c r="G104" s="70"/>
      <c r="H104" s="70"/>
      <c r="I104" s="152">
        <v>16</v>
      </c>
      <c r="J104" s="152">
        <v>63.8</v>
      </c>
      <c r="K104" s="153">
        <v>1188</v>
      </c>
      <c r="L104" s="154">
        <v>4.34</v>
      </c>
    </row>
    <row r="105" spans="1:12" ht="15" x14ac:dyDescent="0.25">
      <c r="A105" s="23"/>
      <c r="B105" s="15"/>
      <c r="C105" s="11"/>
      <c r="D105" s="71" t="s">
        <v>24</v>
      </c>
      <c r="E105" s="66" t="s">
        <v>56</v>
      </c>
      <c r="F105" s="127">
        <v>150</v>
      </c>
      <c r="G105" s="127">
        <v>0.6</v>
      </c>
      <c r="H105" s="127">
        <v>1</v>
      </c>
      <c r="I105" s="128">
        <v>14.7</v>
      </c>
      <c r="J105" s="127">
        <v>70.5</v>
      </c>
      <c r="K105" s="135">
        <v>976.03</v>
      </c>
      <c r="L105" s="154">
        <v>58.84</v>
      </c>
    </row>
    <row r="106" spans="1:12" ht="15" x14ac:dyDescent="0.25">
      <c r="A106" s="23"/>
      <c r="B106" s="15"/>
      <c r="C106" s="11"/>
      <c r="D106" s="71" t="s">
        <v>31</v>
      </c>
      <c r="E106" s="68" t="s">
        <v>66</v>
      </c>
      <c r="F106" s="127">
        <v>70</v>
      </c>
      <c r="G106" s="127">
        <v>6.83</v>
      </c>
      <c r="H106" s="127">
        <v>6</v>
      </c>
      <c r="I106" s="128">
        <v>232.04</v>
      </c>
      <c r="J106" s="127">
        <v>157.80000000000001</v>
      </c>
      <c r="K106" s="135">
        <v>677.08</v>
      </c>
      <c r="L106" s="154">
        <v>16.09</v>
      </c>
    </row>
    <row r="107" spans="1:12" ht="15" x14ac:dyDescent="0.25">
      <c r="A107" s="23"/>
      <c r="B107" s="15"/>
      <c r="C107" s="11"/>
      <c r="D107" s="73" t="s">
        <v>31</v>
      </c>
      <c r="E107" s="69" t="s">
        <v>42</v>
      </c>
      <c r="F107" s="97">
        <v>30</v>
      </c>
      <c r="G107" s="127">
        <v>2.25</v>
      </c>
      <c r="H107" s="127">
        <v>1</v>
      </c>
      <c r="I107" s="128">
        <v>15.42</v>
      </c>
      <c r="J107" s="127">
        <v>78.599999999999994</v>
      </c>
      <c r="K107" s="155">
        <v>693</v>
      </c>
      <c r="L107" s="137">
        <v>5.31</v>
      </c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SUM(F103:F108)</f>
        <v>650</v>
      </c>
      <c r="G109" s="19">
        <f>SUM(G103:G108)</f>
        <v>17.16</v>
      </c>
      <c r="H109" s="19">
        <f>SUM(H103:H108)</f>
        <v>16</v>
      </c>
      <c r="I109" s="19">
        <f>SUM(I103:I108)</f>
        <v>305.27000000000004</v>
      </c>
      <c r="J109" s="19">
        <f>SUM(J103:J108)</f>
        <v>558.6</v>
      </c>
      <c r="K109" s="25"/>
      <c r="L109" s="19"/>
    </row>
    <row r="110" spans="1:12" ht="15" x14ac:dyDescent="0.25">
      <c r="A110" s="26">
        <f>A103</f>
        <v>2</v>
      </c>
      <c r="B110" s="13">
        <f>B103</f>
        <v>1</v>
      </c>
      <c r="C110" s="10" t="s">
        <v>25</v>
      </c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7" t="s">
        <v>32</v>
      </c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44">SUM(G110:G118)</f>
        <v>0</v>
      </c>
      <c r="H119" s="19">
        <f t="shared" si="44"/>
        <v>0</v>
      </c>
      <c r="I119" s="19">
        <f t="shared" si="44"/>
        <v>0</v>
      </c>
      <c r="J119" s="19">
        <f t="shared" si="44"/>
        <v>0</v>
      </c>
      <c r="K119" s="25"/>
      <c r="L119" s="19">
        <f t="shared" ref="L119" si="45">SUM(L110:L118)</f>
        <v>0</v>
      </c>
    </row>
    <row r="120" spans="1:12" ht="15.75" thickBot="1" x14ac:dyDescent="0.25">
      <c r="A120" s="29">
        <f>A103</f>
        <v>2</v>
      </c>
      <c r="B120" s="30">
        <f>B103</f>
        <v>1</v>
      </c>
      <c r="C120" s="85" t="s">
        <v>4</v>
      </c>
      <c r="D120" s="86"/>
      <c r="E120" s="31"/>
      <c r="F120" s="32">
        <f>F109+F119</f>
        <v>650</v>
      </c>
      <c r="G120" s="32">
        <f t="shared" ref="G120" si="46">G109+G119</f>
        <v>17.16</v>
      </c>
      <c r="H120" s="32">
        <f t="shared" ref="H120" si="47">H109+H119</f>
        <v>16</v>
      </c>
      <c r="I120" s="32">
        <f t="shared" ref="I120" si="48">I109+I119</f>
        <v>305.27000000000004</v>
      </c>
      <c r="J120" s="32">
        <f t="shared" ref="J120:L120" si="49">J109+J119</f>
        <v>558.6</v>
      </c>
      <c r="K120" s="63"/>
      <c r="L120" s="62">
        <f t="shared" si="49"/>
        <v>0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31</v>
      </c>
      <c r="E121" s="68" t="s">
        <v>45</v>
      </c>
      <c r="F121" s="97">
        <v>25</v>
      </c>
      <c r="G121" s="97">
        <v>2.68</v>
      </c>
      <c r="H121" s="97">
        <v>1</v>
      </c>
      <c r="I121" s="105">
        <v>13.38</v>
      </c>
      <c r="J121" s="108">
        <v>68.5</v>
      </c>
      <c r="K121" s="103">
        <v>897</v>
      </c>
      <c r="L121" s="102">
        <v>2.7</v>
      </c>
    </row>
    <row r="122" spans="1:12" ht="15" x14ac:dyDescent="0.25">
      <c r="A122" s="14"/>
      <c r="B122" s="15"/>
      <c r="C122" s="11"/>
      <c r="D122" s="8" t="s">
        <v>31</v>
      </c>
      <c r="E122" s="68" t="s">
        <v>57</v>
      </c>
      <c r="F122" s="97">
        <v>25</v>
      </c>
      <c r="G122" s="97">
        <v>2.13</v>
      </c>
      <c r="H122" s="97">
        <v>1</v>
      </c>
      <c r="I122" s="105">
        <v>14.63</v>
      </c>
      <c r="J122" s="97">
        <v>64.8</v>
      </c>
      <c r="K122" s="156">
        <v>1148</v>
      </c>
      <c r="L122" s="104">
        <v>3.02</v>
      </c>
    </row>
    <row r="123" spans="1:12" ht="15" x14ac:dyDescent="0.25">
      <c r="A123" s="14"/>
      <c r="B123" s="15"/>
      <c r="C123" s="11"/>
      <c r="D123" s="7" t="s">
        <v>29</v>
      </c>
      <c r="E123" s="68" t="s">
        <v>48</v>
      </c>
      <c r="F123" s="97">
        <v>150</v>
      </c>
      <c r="G123" s="97">
        <v>3.35</v>
      </c>
      <c r="H123" s="97">
        <v>5</v>
      </c>
      <c r="I123" s="105">
        <v>35.01</v>
      </c>
      <c r="J123" s="97">
        <v>220.5</v>
      </c>
      <c r="K123" s="105">
        <v>512</v>
      </c>
      <c r="L123" s="104">
        <v>16.28</v>
      </c>
    </row>
    <row r="124" spans="1:12" ht="15" x14ac:dyDescent="0.25">
      <c r="A124" s="14"/>
      <c r="B124" s="15"/>
      <c r="C124" s="11"/>
      <c r="D124" s="7" t="s">
        <v>22</v>
      </c>
      <c r="E124" s="68" t="s">
        <v>63</v>
      </c>
      <c r="F124" s="97">
        <v>200</v>
      </c>
      <c r="G124" s="97">
        <v>0.06</v>
      </c>
      <c r="H124" s="89"/>
      <c r="I124" s="105">
        <v>15.16</v>
      </c>
      <c r="J124" s="97">
        <v>59.9</v>
      </c>
      <c r="K124" s="105">
        <v>686</v>
      </c>
      <c r="L124" s="111">
        <v>6.82</v>
      </c>
    </row>
    <row r="125" spans="1:12" ht="15" x14ac:dyDescent="0.25">
      <c r="A125" s="14"/>
      <c r="B125" s="15"/>
      <c r="C125" s="11"/>
      <c r="D125" s="71" t="s">
        <v>21</v>
      </c>
      <c r="E125" s="75" t="s">
        <v>59</v>
      </c>
      <c r="F125" s="112">
        <v>80</v>
      </c>
      <c r="G125" s="112">
        <v>10.67</v>
      </c>
      <c r="H125" s="112">
        <v>9</v>
      </c>
      <c r="I125" s="96"/>
      <c r="J125" s="112">
        <v>144</v>
      </c>
      <c r="K125" s="114">
        <v>1027.1099999999999</v>
      </c>
      <c r="L125" s="111">
        <v>32.130000000000003</v>
      </c>
    </row>
    <row r="126" spans="1:12" ht="15" x14ac:dyDescent="0.25">
      <c r="A126" s="14"/>
      <c r="B126" s="15"/>
      <c r="C126" s="11"/>
      <c r="D126" s="71" t="s">
        <v>69</v>
      </c>
      <c r="E126" s="69" t="s">
        <v>51</v>
      </c>
      <c r="F126" s="97">
        <v>125</v>
      </c>
      <c r="G126" s="97">
        <v>2.8</v>
      </c>
      <c r="H126" s="97">
        <v>3</v>
      </c>
      <c r="I126" s="105">
        <v>19.600000000000001</v>
      </c>
      <c r="J126" s="97">
        <v>112</v>
      </c>
      <c r="K126" s="105">
        <v>935</v>
      </c>
      <c r="L126" s="104">
        <v>46.78</v>
      </c>
    </row>
    <row r="127" spans="1:12" ht="15" x14ac:dyDescent="0.25">
      <c r="A127" s="14"/>
      <c r="B127" s="15"/>
      <c r="C127" s="11"/>
      <c r="D127" s="6"/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605</v>
      </c>
      <c r="G128" s="19">
        <f>SUM(G121:G127)</f>
        <v>21.69</v>
      </c>
      <c r="H128" s="19">
        <f>SUM(H121:H127)</f>
        <v>19</v>
      </c>
      <c r="I128" s="19">
        <f>SUM(I121:I127)</f>
        <v>97.78</v>
      </c>
      <c r="J128" s="19">
        <f>SUM(J121:J127)</f>
        <v>669.7</v>
      </c>
      <c r="K128" s="25"/>
      <c r="L128" s="19"/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7" t="s">
        <v>32</v>
      </c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50">SUM(G129:G137)</f>
        <v>0</v>
      </c>
      <c r="H138" s="19">
        <f t="shared" si="50"/>
        <v>0</v>
      </c>
      <c r="I138" s="19">
        <f t="shared" si="50"/>
        <v>0</v>
      </c>
      <c r="J138" s="19">
        <f t="shared" si="50"/>
        <v>0</v>
      </c>
      <c r="K138" s="25"/>
      <c r="L138" s="19">
        <f t="shared" ref="L138" si="51">SUM(L129:L137)</f>
        <v>0</v>
      </c>
    </row>
    <row r="139" spans="1:12" ht="15.75" thickBot="1" x14ac:dyDescent="0.25">
      <c r="A139" s="33">
        <f>A121</f>
        <v>2</v>
      </c>
      <c r="B139" s="33">
        <f>B121</f>
        <v>2</v>
      </c>
      <c r="C139" s="85" t="s">
        <v>4</v>
      </c>
      <c r="D139" s="86"/>
      <c r="E139" s="31"/>
      <c r="F139" s="32">
        <f>F128+F138</f>
        <v>605</v>
      </c>
      <c r="G139" s="32">
        <f t="shared" ref="G139" si="52">G128+G138</f>
        <v>21.69</v>
      </c>
      <c r="H139" s="32">
        <f t="shared" ref="H139" si="53">H128+H138</f>
        <v>19</v>
      </c>
      <c r="I139" s="32">
        <f t="shared" ref="I139" si="54">I128+I138</f>
        <v>97.78</v>
      </c>
      <c r="J139" s="32">
        <f t="shared" ref="J139:L139" si="55">J128+J138</f>
        <v>669.7</v>
      </c>
      <c r="K139" s="59"/>
      <c r="L139" s="60">
        <f t="shared" si="55"/>
        <v>0</v>
      </c>
    </row>
    <row r="140" spans="1:12" ht="15.75" thickBot="1" x14ac:dyDescent="0.3">
      <c r="A140" s="20">
        <v>2</v>
      </c>
      <c r="B140" s="21">
        <v>3</v>
      </c>
      <c r="C140" s="22" t="s">
        <v>20</v>
      </c>
      <c r="D140" s="5" t="s">
        <v>21</v>
      </c>
      <c r="E140" s="76" t="s">
        <v>52</v>
      </c>
      <c r="F140" s="108">
        <v>90</v>
      </c>
      <c r="G140" s="108">
        <v>15.6</v>
      </c>
      <c r="H140" s="108">
        <v>5</v>
      </c>
      <c r="I140" s="157">
        <v>3.23</v>
      </c>
      <c r="J140" s="108">
        <v>119</v>
      </c>
      <c r="K140" s="158">
        <v>1296</v>
      </c>
      <c r="L140" s="102">
        <v>43.86</v>
      </c>
    </row>
    <row r="141" spans="1:12" ht="15" x14ac:dyDescent="0.25">
      <c r="A141" s="23"/>
      <c r="B141" s="15"/>
      <c r="C141" s="11"/>
      <c r="D141" s="5" t="s">
        <v>29</v>
      </c>
      <c r="E141" s="77" t="s">
        <v>53</v>
      </c>
      <c r="F141" s="98">
        <v>150</v>
      </c>
      <c r="G141" s="98">
        <v>7.55</v>
      </c>
      <c r="H141" s="98">
        <v>6</v>
      </c>
      <c r="I141" s="99">
        <v>43.85</v>
      </c>
      <c r="J141" s="98">
        <v>240.8</v>
      </c>
      <c r="K141" s="99">
        <v>998</v>
      </c>
      <c r="L141" s="104">
        <v>12.06</v>
      </c>
    </row>
    <row r="142" spans="1:12" ht="15.75" customHeight="1" x14ac:dyDescent="0.25">
      <c r="A142" s="23"/>
      <c r="B142" s="15"/>
      <c r="C142" s="11"/>
      <c r="D142" s="7" t="s">
        <v>24</v>
      </c>
      <c r="E142" s="48" t="s">
        <v>56</v>
      </c>
      <c r="F142" s="97">
        <v>150</v>
      </c>
      <c r="G142" s="97">
        <v>0.6</v>
      </c>
      <c r="H142" s="97">
        <v>1</v>
      </c>
      <c r="I142" s="105">
        <v>14.7</v>
      </c>
      <c r="J142" s="97">
        <v>70.5</v>
      </c>
      <c r="K142" s="103">
        <v>976.03</v>
      </c>
      <c r="L142" s="104">
        <v>33.29</v>
      </c>
    </row>
    <row r="143" spans="1:12" ht="15" x14ac:dyDescent="0.25">
      <c r="A143" s="23"/>
      <c r="B143" s="15"/>
      <c r="C143" s="11"/>
      <c r="D143" s="71" t="s">
        <v>26</v>
      </c>
      <c r="E143" s="75" t="s">
        <v>61</v>
      </c>
      <c r="F143" s="112">
        <v>30</v>
      </c>
      <c r="G143" s="112">
        <v>0.24</v>
      </c>
      <c r="H143" s="95"/>
      <c r="I143" s="113">
        <v>3</v>
      </c>
      <c r="J143" s="112">
        <v>16.5</v>
      </c>
      <c r="K143" s="113">
        <v>836</v>
      </c>
      <c r="L143" s="111">
        <v>5.81</v>
      </c>
    </row>
    <row r="144" spans="1:12" ht="15" x14ac:dyDescent="0.25">
      <c r="A144" s="23"/>
      <c r="B144" s="15"/>
      <c r="C144" s="11"/>
      <c r="D144" s="7" t="s">
        <v>22</v>
      </c>
      <c r="E144" s="69" t="s">
        <v>40</v>
      </c>
      <c r="F144" s="97">
        <v>200</v>
      </c>
      <c r="G144" s="97">
        <v>3.84</v>
      </c>
      <c r="H144" s="97">
        <v>4</v>
      </c>
      <c r="I144" s="105">
        <v>14.38</v>
      </c>
      <c r="J144" s="97">
        <v>152</v>
      </c>
      <c r="K144" s="119">
        <v>1110</v>
      </c>
      <c r="L144" s="104">
        <v>8.52</v>
      </c>
    </row>
    <row r="145" spans="1:12" ht="15" x14ac:dyDescent="0.25">
      <c r="A145" s="23"/>
      <c r="B145" s="15"/>
      <c r="C145" s="11"/>
      <c r="D145" s="73" t="s">
        <v>31</v>
      </c>
      <c r="E145" s="39" t="s">
        <v>42</v>
      </c>
      <c r="F145" s="107">
        <v>30</v>
      </c>
      <c r="G145" s="107">
        <v>2.25</v>
      </c>
      <c r="H145" s="107">
        <v>1</v>
      </c>
      <c r="I145" s="107">
        <v>15.42</v>
      </c>
      <c r="J145" s="107">
        <v>78.599999999999994</v>
      </c>
      <c r="K145" s="120">
        <v>693</v>
      </c>
      <c r="L145" s="107">
        <v>4.1900000000000004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SUM(F140:F145)</f>
        <v>650</v>
      </c>
      <c r="G146" s="19">
        <f>SUM(G140:G145)</f>
        <v>30.08</v>
      </c>
      <c r="H146" s="19">
        <f>SUM(H140:H145)</f>
        <v>17</v>
      </c>
      <c r="I146" s="19">
        <f>SUM(I140:I145)</f>
        <v>94.58</v>
      </c>
      <c r="J146" s="19">
        <f>SUM(J140:J145)</f>
        <v>677.4</v>
      </c>
      <c r="K146" s="25"/>
      <c r="L146" s="19"/>
    </row>
    <row r="147" spans="1:12" ht="15" x14ac:dyDescent="0.25">
      <c r="A147" s="26">
        <f>A140</f>
        <v>2</v>
      </c>
      <c r="B147" s="13">
        <f>B140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6">SUM(G147:G155)</f>
        <v>0</v>
      </c>
      <c r="H156" s="19">
        <f t="shared" si="56"/>
        <v>0</v>
      </c>
      <c r="I156" s="19">
        <f t="shared" si="56"/>
        <v>0</v>
      </c>
      <c r="J156" s="19">
        <f t="shared" si="56"/>
        <v>0</v>
      </c>
      <c r="K156" s="25"/>
      <c r="L156" s="19">
        <f t="shared" ref="L156" si="57">SUM(L147:L155)</f>
        <v>0</v>
      </c>
    </row>
    <row r="157" spans="1:12" ht="15.75" thickBot="1" x14ac:dyDescent="0.25">
      <c r="A157" s="29">
        <f>A140</f>
        <v>2</v>
      </c>
      <c r="B157" s="30">
        <f>B140</f>
        <v>3</v>
      </c>
      <c r="C157" s="85" t="s">
        <v>4</v>
      </c>
      <c r="D157" s="86"/>
      <c r="E157" s="31"/>
      <c r="F157" s="32">
        <f>F146+F156</f>
        <v>650</v>
      </c>
      <c r="G157" s="32">
        <f t="shared" ref="G157" si="58">G146+G156</f>
        <v>30.08</v>
      </c>
      <c r="H157" s="32">
        <f t="shared" ref="H157" si="59">H146+H156</f>
        <v>17</v>
      </c>
      <c r="I157" s="32">
        <f t="shared" ref="I157" si="60">I146+I156</f>
        <v>94.58</v>
      </c>
      <c r="J157" s="32">
        <f t="shared" ref="J157:L157" si="61">J146+J156</f>
        <v>677.4</v>
      </c>
      <c r="K157" s="59"/>
      <c r="L157" s="60">
        <f t="shared" si="61"/>
        <v>0</v>
      </c>
    </row>
    <row r="158" spans="1:12" ht="15" x14ac:dyDescent="0.25">
      <c r="A158" s="20">
        <v>2</v>
      </c>
      <c r="B158" s="21">
        <v>4</v>
      </c>
      <c r="C158" s="159" t="s">
        <v>20</v>
      </c>
      <c r="D158" s="8" t="s">
        <v>22</v>
      </c>
      <c r="E158" s="77" t="s">
        <v>63</v>
      </c>
      <c r="F158" s="98">
        <v>200</v>
      </c>
      <c r="G158" s="98">
        <v>0.06</v>
      </c>
      <c r="H158" s="88"/>
      <c r="I158" s="99">
        <v>15.16</v>
      </c>
      <c r="J158" s="98">
        <v>59.9</v>
      </c>
      <c r="K158" s="99">
        <v>686</v>
      </c>
      <c r="L158" s="102">
        <v>8.25</v>
      </c>
    </row>
    <row r="159" spans="1:12" ht="15" x14ac:dyDescent="0.25">
      <c r="A159" s="23"/>
      <c r="B159" s="15"/>
      <c r="C159" s="11"/>
      <c r="D159" s="8" t="s">
        <v>21</v>
      </c>
      <c r="E159" s="66" t="s">
        <v>70</v>
      </c>
      <c r="F159" s="98">
        <v>160</v>
      </c>
      <c r="G159" s="98">
        <v>17.600000000000001</v>
      </c>
      <c r="H159" s="98">
        <v>17</v>
      </c>
      <c r="I159" s="99">
        <v>31.86</v>
      </c>
      <c r="J159" s="98">
        <v>361.6</v>
      </c>
      <c r="K159" s="160">
        <v>1066.02</v>
      </c>
      <c r="L159" s="104">
        <v>63.26</v>
      </c>
    </row>
    <row r="160" spans="1:12" ht="15" x14ac:dyDescent="0.25">
      <c r="A160" s="23"/>
      <c r="B160" s="15"/>
      <c r="C160" s="11"/>
      <c r="D160" s="65" t="s">
        <v>31</v>
      </c>
      <c r="E160" s="66" t="s">
        <v>71</v>
      </c>
      <c r="F160" s="98">
        <v>80</v>
      </c>
      <c r="G160" s="98">
        <v>4.79</v>
      </c>
      <c r="H160" s="98">
        <v>53</v>
      </c>
      <c r="I160" s="99">
        <v>198.89</v>
      </c>
      <c r="J160" s="98">
        <v>378.2</v>
      </c>
      <c r="K160" s="99">
        <v>677.2</v>
      </c>
      <c r="L160" s="104">
        <v>14.77</v>
      </c>
    </row>
    <row r="161" spans="1:12" ht="15" x14ac:dyDescent="0.25">
      <c r="A161" s="23"/>
      <c r="B161" s="15"/>
      <c r="C161" s="11"/>
      <c r="D161" s="7" t="s">
        <v>23</v>
      </c>
      <c r="E161" s="69" t="s">
        <v>54</v>
      </c>
      <c r="F161" s="97">
        <v>30</v>
      </c>
      <c r="G161" s="97">
        <v>2.37</v>
      </c>
      <c r="H161" s="97">
        <v>3</v>
      </c>
      <c r="I161" s="105">
        <v>16.32</v>
      </c>
      <c r="J161" s="97">
        <v>96.3</v>
      </c>
      <c r="K161" s="105">
        <v>902</v>
      </c>
      <c r="L161" s="104">
        <v>14.95</v>
      </c>
    </row>
    <row r="162" spans="1:12" ht="15" x14ac:dyDescent="0.25">
      <c r="A162" s="23"/>
      <c r="B162" s="15"/>
      <c r="C162" s="11"/>
      <c r="D162" s="7" t="s">
        <v>31</v>
      </c>
      <c r="E162" s="75" t="s">
        <v>42</v>
      </c>
      <c r="F162" s="112">
        <v>30</v>
      </c>
      <c r="G162" s="112">
        <v>2.25</v>
      </c>
      <c r="H162" s="112">
        <v>1</v>
      </c>
      <c r="I162" s="113">
        <v>15.42</v>
      </c>
      <c r="J162" s="112">
        <v>78.599999999999994</v>
      </c>
      <c r="K162" s="113">
        <v>693</v>
      </c>
      <c r="L162" s="111">
        <v>6.5</v>
      </c>
    </row>
    <row r="163" spans="1:12" ht="15" x14ac:dyDescent="0.25">
      <c r="A163" s="23"/>
      <c r="B163" s="15"/>
      <c r="C163" s="11"/>
      <c r="D163" s="73"/>
      <c r="E163" s="39"/>
      <c r="F163" s="39"/>
      <c r="G163" s="39"/>
      <c r="H163" s="39"/>
      <c r="I163" s="39"/>
      <c r="J163" s="39"/>
      <c r="K163" s="41"/>
      <c r="L163" s="39"/>
    </row>
    <row r="164" spans="1:12" ht="15" x14ac:dyDescent="0.25">
      <c r="A164" s="23"/>
      <c r="B164" s="15"/>
      <c r="C164" s="11"/>
      <c r="D164" s="7"/>
      <c r="E164" s="48"/>
      <c r="F164" s="50"/>
      <c r="G164" s="52"/>
      <c r="H164" s="52"/>
      <c r="I164" s="55"/>
      <c r="J164" s="50"/>
      <c r="K164" s="58"/>
      <c r="L164" s="57"/>
    </row>
    <row r="165" spans="1:12" ht="15" x14ac:dyDescent="0.25">
      <c r="A165" s="23"/>
      <c r="B165" s="15"/>
      <c r="C165" s="11"/>
      <c r="D165" s="6"/>
      <c r="E165" s="39"/>
      <c r="F165" s="40"/>
      <c r="G165" s="40"/>
      <c r="H165" s="40"/>
      <c r="I165" s="40"/>
      <c r="J165" s="40"/>
      <c r="K165" s="41"/>
      <c r="L165" s="40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SUM(F158:F165)</f>
        <v>500</v>
      </c>
      <c r="G166" s="19">
        <f>SUM(G158:G165)</f>
        <v>27.07</v>
      </c>
      <c r="H166" s="19">
        <f>SUM(H158:H165)</f>
        <v>74</v>
      </c>
      <c r="I166" s="19">
        <f>SUM(I158:I165)</f>
        <v>277.64999999999998</v>
      </c>
      <c r="J166" s="19">
        <f>SUM(J158:J165)</f>
        <v>974.6</v>
      </c>
      <c r="K166" s="25"/>
      <c r="L166" s="19"/>
    </row>
    <row r="167" spans="1:12" ht="15" x14ac:dyDescent="0.25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7" t="s">
        <v>32</v>
      </c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6"/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62">SUM(G167:G175)</f>
        <v>0</v>
      </c>
      <c r="H176" s="19">
        <f t="shared" si="62"/>
        <v>0</v>
      </c>
      <c r="I176" s="19">
        <f t="shared" si="62"/>
        <v>0</v>
      </c>
      <c r="J176" s="19">
        <f t="shared" si="62"/>
        <v>0</v>
      </c>
      <c r="K176" s="25"/>
      <c r="L176" s="19">
        <f t="shared" ref="L176" si="63">SUM(L167:L175)</f>
        <v>0</v>
      </c>
    </row>
    <row r="177" spans="1:12" ht="15.75" thickBot="1" x14ac:dyDescent="0.25">
      <c r="A177" s="29">
        <f>A158</f>
        <v>2</v>
      </c>
      <c r="B177" s="30">
        <f>B158</f>
        <v>4</v>
      </c>
      <c r="C177" s="85" t="s">
        <v>4</v>
      </c>
      <c r="D177" s="86"/>
      <c r="E177" s="31"/>
      <c r="F177" s="32">
        <f>F166+F176</f>
        <v>500</v>
      </c>
      <c r="G177" s="32">
        <f t="shared" ref="G177" si="64">G166+G176</f>
        <v>27.07</v>
      </c>
      <c r="H177" s="32">
        <f t="shared" ref="H177" si="65">H166+H176</f>
        <v>74</v>
      </c>
      <c r="I177" s="32">
        <f t="shared" ref="I177" si="66">I166+I176</f>
        <v>277.64999999999998</v>
      </c>
      <c r="J177" s="32">
        <f t="shared" ref="J177:L177" si="67">J166+J176</f>
        <v>974.6</v>
      </c>
      <c r="K177" s="63"/>
      <c r="L177" s="62">
        <f t="shared" si="67"/>
        <v>0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29</v>
      </c>
      <c r="E178" s="66" t="s">
        <v>44</v>
      </c>
      <c r="F178" s="98">
        <v>150</v>
      </c>
      <c r="G178" s="98">
        <v>3.31</v>
      </c>
      <c r="H178" s="98">
        <v>6</v>
      </c>
      <c r="I178" s="99">
        <v>22.17</v>
      </c>
      <c r="J178" s="108">
        <v>155</v>
      </c>
      <c r="K178" s="100">
        <v>995</v>
      </c>
      <c r="L178" s="102">
        <v>37.69</v>
      </c>
    </row>
    <row r="179" spans="1:12" ht="15" x14ac:dyDescent="0.25">
      <c r="A179" s="23"/>
      <c r="B179" s="15"/>
      <c r="C179" s="11"/>
      <c r="D179" s="78" t="s">
        <v>31</v>
      </c>
      <c r="E179" s="77" t="s">
        <v>45</v>
      </c>
      <c r="F179" s="98">
        <v>25</v>
      </c>
      <c r="G179" s="98">
        <v>2.68</v>
      </c>
      <c r="H179" s="98">
        <v>1</v>
      </c>
      <c r="I179" s="99">
        <v>13.38</v>
      </c>
      <c r="J179" s="98">
        <v>68.5</v>
      </c>
      <c r="K179" s="99">
        <v>897</v>
      </c>
      <c r="L179" s="104">
        <v>3.19</v>
      </c>
    </row>
    <row r="180" spans="1:12" ht="15" x14ac:dyDescent="0.25">
      <c r="A180" s="23"/>
      <c r="B180" s="15"/>
      <c r="C180" s="11"/>
      <c r="D180" s="7" t="s">
        <v>22</v>
      </c>
      <c r="E180" s="68" t="s">
        <v>50</v>
      </c>
      <c r="F180" s="97">
        <v>200</v>
      </c>
      <c r="G180" s="89"/>
      <c r="H180" s="89"/>
      <c r="I180" s="105">
        <v>16</v>
      </c>
      <c r="J180" s="97">
        <v>63.8</v>
      </c>
      <c r="K180" s="156">
        <v>1188</v>
      </c>
      <c r="L180" s="104">
        <v>5.12</v>
      </c>
    </row>
    <row r="181" spans="1:12" ht="15" x14ac:dyDescent="0.25">
      <c r="A181" s="23"/>
      <c r="B181" s="15"/>
      <c r="C181" s="11"/>
      <c r="D181" s="7" t="s">
        <v>21</v>
      </c>
      <c r="E181" s="68" t="s">
        <v>72</v>
      </c>
      <c r="F181" s="97">
        <v>90</v>
      </c>
      <c r="G181" s="97">
        <v>14.77</v>
      </c>
      <c r="H181" s="97">
        <v>19</v>
      </c>
      <c r="I181" s="90"/>
      <c r="J181" s="97">
        <v>164.6</v>
      </c>
      <c r="K181" s="161">
        <v>1308.02</v>
      </c>
      <c r="L181" s="104">
        <v>45.15</v>
      </c>
    </row>
    <row r="182" spans="1:12" ht="15" x14ac:dyDescent="0.25">
      <c r="A182" s="23"/>
      <c r="B182" s="15"/>
      <c r="C182" s="11"/>
      <c r="D182" s="7" t="s">
        <v>26</v>
      </c>
      <c r="E182" s="68" t="s">
        <v>73</v>
      </c>
      <c r="F182" s="97">
        <v>30</v>
      </c>
      <c r="G182" s="97">
        <v>0.93</v>
      </c>
      <c r="H182" s="89"/>
      <c r="I182" s="105">
        <v>1.95</v>
      </c>
      <c r="J182" s="97">
        <v>12</v>
      </c>
      <c r="K182" s="103">
        <v>811</v>
      </c>
      <c r="L182" s="104">
        <v>16.579999999999998</v>
      </c>
    </row>
    <row r="183" spans="1:12" ht="15" x14ac:dyDescent="0.25">
      <c r="A183" s="23"/>
      <c r="B183" s="15"/>
      <c r="C183" s="11"/>
      <c r="D183" s="7"/>
      <c r="E183" s="48"/>
      <c r="F183" s="50"/>
      <c r="G183" s="52"/>
      <c r="H183" s="52"/>
      <c r="I183" s="55"/>
      <c r="J183" s="50"/>
      <c r="K183" s="58"/>
      <c r="L183" s="64"/>
    </row>
    <row r="184" spans="1:12" ht="15" x14ac:dyDescent="0.25">
      <c r="A184" s="23"/>
      <c r="B184" s="15"/>
      <c r="C184" s="11"/>
      <c r="D184" s="53"/>
      <c r="E184" s="47"/>
      <c r="F184" s="49"/>
      <c r="G184" s="51"/>
      <c r="H184" s="51"/>
      <c r="I184" s="54"/>
      <c r="J184" s="50"/>
      <c r="K184" s="61"/>
      <c r="L184" s="57"/>
    </row>
    <row r="185" spans="1:12" ht="15" x14ac:dyDescent="0.25">
      <c r="A185" s="23"/>
      <c r="B185" s="15"/>
      <c r="C185" s="11"/>
      <c r="D185" s="6"/>
      <c r="E185" s="39"/>
      <c r="F185" s="40"/>
      <c r="G185" s="40"/>
      <c r="H185" s="40"/>
      <c r="I185" s="40"/>
      <c r="J185" s="40"/>
      <c r="K185" s="41"/>
      <c r="L185" s="40"/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SUM(F178:F185)</f>
        <v>495</v>
      </c>
      <c r="G186" s="19">
        <f>SUM(G178:G185)</f>
        <v>21.689999999999998</v>
      </c>
      <c r="H186" s="19">
        <f>SUM(H178:H185)</f>
        <v>26</v>
      </c>
      <c r="I186" s="19">
        <f>SUM(I178:I185)</f>
        <v>53.500000000000007</v>
      </c>
      <c r="J186" s="19">
        <f>SUM(J178:J185)</f>
        <v>463.9</v>
      </c>
      <c r="K186" s="25"/>
      <c r="L186" s="19"/>
    </row>
    <row r="187" spans="1:12" ht="15" x14ac:dyDescent="0.25">
      <c r="A187" s="26">
        <f>A178</f>
        <v>2</v>
      </c>
      <c r="B187" s="13">
        <f>B178</f>
        <v>5</v>
      </c>
      <c r="C187" s="10" t="s">
        <v>25</v>
      </c>
      <c r="D187" s="7" t="s">
        <v>26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27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28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29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30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7" t="s">
        <v>32</v>
      </c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68">SUM(G187:G195)</f>
        <v>0</v>
      </c>
      <c r="H196" s="19">
        <f t="shared" si="68"/>
        <v>0</v>
      </c>
      <c r="I196" s="19">
        <f t="shared" si="68"/>
        <v>0</v>
      </c>
      <c r="J196" s="19">
        <f t="shared" si="68"/>
        <v>0</v>
      </c>
      <c r="K196" s="25"/>
      <c r="L196" s="19">
        <f t="shared" ref="L196" si="69">SUM(L187:L195)</f>
        <v>0</v>
      </c>
    </row>
    <row r="197" spans="1:12" ht="15.75" thickBot="1" x14ac:dyDescent="0.25">
      <c r="A197" s="29">
        <f>A178</f>
        <v>2</v>
      </c>
      <c r="B197" s="30">
        <f>B178</f>
        <v>5</v>
      </c>
      <c r="C197" s="85" t="s">
        <v>4</v>
      </c>
      <c r="D197" s="86"/>
      <c r="E197" s="31"/>
      <c r="F197" s="32">
        <f>F186+F196</f>
        <v>495</v>
      </c>
      <c r="G197" s="32">
        <f t="shared" ref="G197" si="70">G186+G196</f>
        <v>21.689999999999998</v>
      </c>
      <c r="H197" s="32">
        <f t="shared" ref="H197" si="71">H186+H196</f>
        <v>26</v>
      </c>
      <c r="I197" s="32">
        <f t="shared" ref="I197" si="72">I186+I196</f>
        <v>53.500000000000007</v>
      </c>
      <c r="J197" s="32">
        <f t="shared" ref="J197:L197" si="73">J186+J196</f>
        <v>463.9</v>
      </c>
      <c r="K197" s="32"/>
      <c r="L197" s="32">
        <f t="shared" si="73"/>
        <v>0</v>
      </c>
    </row>
    <row r="198" spans="1:12" ht="13.5" thickBot="1" x14ac:dyDescent="0.25">
      <c r="A198" s="27"/>
      <c r="B198" s="28"/>
      <c r="C198" s="87" t="s">
        <v>5</v>
      </c>
      <c r="D198" s="87"/>
      <c r="E198" s="87"/>
      <c r="F198" s="34">
        <f>(F23+F43+F63+F82+F102+F120+F139+F157+F177+F197)/(IF(F23=0,0,1)+IF(F43=0,0,1)+IF(F63=0,0,1)+IF(F82=0,0,1)+IF(F102=0,0,1)+IF(F120=0,0,1)+IF(F139=0,0,1)+IF(F157=0,0,1)+IF(F177=0,0,1)+IF(F197=0,0,1))</f>
        <v>568</v>
      </c>
      <c r="G198" s="34">
        <f>(G23+G43+G63+G82+G102+G120+G139+G157+G177+G197)/(IF(G23=0,0,1)+IF(G43=0,0,1)+IF(G63=0,0,1)+IF(G82=0,0,1)+IF(G102=0,0,1)+IF(G120=0,0,1)+IF(G139=0,0,1)+IF(G157=0,0,1)+IF(G177=0,0,1)+IF(G197=0,0,1))</f>
        <v>22.326999999999998</v>
      </c>
      <c r="H198" s="34">
        <f>(H23+H43+H63+H82+H102+H120+H139+H157+H177+H197)/(IF(H23=0,0,1)+IF(H43=0,0,1)+IF(H63=0,0,1)+IF(H82=0,0,1)+IF(H102=0,0,1)+IF(H120=0,0,1)+IF(H139=0,0,1)+IF(H157=0,0,1)+IF(H177=0,0,1)+IF(H197=0,0,1))</f>
        <v>24.6</v>
      </c>
      <c r="I198" s="34">
        <f>(I23+I43+I63+I82+I102+I120+I139+I157+I177+I197)/(IF(I23=0,0,1)+IF(I43=0,0,1)+IF(I63=0,0,1)+IF(I82=0,0,1)+IF(I102=0,0,1)+IF(I120=0,0,1)+IF(I139=0,0,1)+IF(I157=0,0,1)+IF(I177=0,0,1)+IF(I197=0,0,1))</f>
        <v>142.69099999999997</v>
      </c>
      <c r="J198" s="34">
        <f>(J23+J43+J63+J82+J102+J120+J139+J157+J177+J197)/(IF(J23=0,0,1)+IF(J43=0,0,1)+IF(J63=0,0,1)+IF(J82=0,0,1)+IF(J102=0,0,1)+IF(J120=0,0,1)+IF(J139=0,0,1)+IF(J157=0,0,1)+IF(J177=0,0,1)+IF(J197=0,0,1))</f>
        <v>618.97</v>
      </c>
      <c r="K198" s="34"/>
      <c r="L198" s="34" t="e">
        <f>(L23+L43+L63+L82+L102+L120+L139+L157+L177+L197)/(IF(L23=0,0,1)+IF(L43=0,0,1)+IF(L63=0,0,1)+IF(L82=0,0,1)+IF(L102=0,0,1)+IF(L120=0,0,1)+IF(L139=0,0,1)+IF(L157=0,0,1)+IF(L177=0,0,1)+IF(L197=0,0,1))</f>
        <v>#DIV/0!</v>
      </c>
    </row>
  </sheetData>
  <mergeCells count="14">
    <mergeCell ref="C82:D82"/>
    <mergeCell ref="C102:D102"/>
    <mergeCell ref="C23:D23"/>
    <mergeCell ref="C198:E198"/>
    <mergeCell ref="C197:D197"/>
    <mergeCell ref="C120:D120"/>
    <mergeCell ref="C139:D139"/>
    <mergeCell ref="C157:D157"/>
    <mergeCell ref="C177:D177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2024-09-13T08:07:29Z</dcterms:modified>
</cp:coreProperties>
</file>